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Nyemission AB Sierra" sheetId="1" r:id="rId1"/>
    <sheet name="Facit" sheetId="2" r:id="rId2"/>
  </sheets>
  <definedNames/>
  <calcPr fullCalcOnLoad="1"/>
</workbook>
</file>

<file path=xl/comments1.xml><?xml version="1.0" encoding="utf-8"?>
<comments xmlns="http://schemas.openxmlformats.org/spreadsheetml/2006/main">
  <authors>
    <author>pgo</author>
  </authors>
  <commentList>
    <comment ref="H7" authorId="0">
      <text>
        <r>
          <rPr>
            <b/>
            <sz val="8"/>
            <rFont val="Tahoma"/>
            <family val="0"/>
          </rPr>
          <t>5 000 aktier à nominellt 100 kr</t>
        </r>
      </text>
    </comment>
    <comment ref="L9" authorId="0">
      <text>
        <r>
          <rPr>
            <b/>
            <sz val="8"/>
            <rFont val="Tahoma"/>
            <family val="0"/>
          </rPr>
          <t>1 ny på 5 gamla. Kurs 250 kr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pgo</author>
  </authors>
  <commentList>
    <comment ref="H7" authorId="0">
      <text>
        <r>
          <rPr>
            <b/>
            <sz val="8"/>
            <rFont val="Tahoma"/>
            <family val="0"/>
          </rPr>
          <t>5 000 aktier à nominellt 100 kr</t>
        </r>
      </text>
    </comment>
    <comment ref="L9" authorId="0">
      <text>
        <r>
          <rPr>
            <b/>
            <sz val="8"/>
            <rFont val="Tahoma"/>
            <family val="0"/>
          </rPr>
          <t>1 ny på 5 gamla. Kurs 250 kr</t>
        </r>
      </text>
    </comment>
    <comment ref="M41" authorId="0">
      <text>
        <r>
          <rPr>
            <b/>
            <sz val="8"/>
            <rFont val="Tahoma"/>
            <family val="0"/>
          </rPr>
          <t xml:space="preserve">Antal nya aktier * nominella värdet:
1 000 st * 100 kr = </t>
        </r>
        <r>
          <rPr>
            <b/>
            <u val="single"/>
            <sz val="8"/>
            <rFont val="Tahoma"/>
            <family val="2"/>
          </rPr>
          <t>100 000 kr</t>
        </r>
      </text>
    </comment>
    <comment ref="G45" authorId="0">
      <text>
        <r>
          <rPr>
            <b/>
            <sz val="8"/>
            <rFont val="Tahoma"/>
            <family val="0"/>
          </rPr>
          <t xml:space="preserve">250 000 kr - 100 000 kr = </t>
        </r>
        <r>
          <rPr>
            <b/>
            <u val="single"/>
            <sz val="8"/>
            <rFont val="Tahoma"/>
            <family val="2"/>
          </rPr>
          <t>150 000 kr</t>
        </r>
      </text>
    </comment>
    <comment ref="M32" authorId="0">
      <text>
        <r>
          <rPr>
            <b/>
            <sz val="8"/>
            <rFont val="Tahoma"/>
            <family val="0"/>
          </rPr>
          <t xml:space="preserve">Aktiens kurs efter nyemissionen:
(5 gamla aktier värda 400 kr + 
1 ny aktie värd 250 kr) / 6 aktier=
2 250 / 6 = </t>
        </r>
        <r>
          <rPr>
            <b/>
            <u val="single"/>
            <sz val="8"/>
            <rFont val="Tahoma"/>
            <family val="2"/>
          </rPr>
          <t>375 kr</t>
        </r>
      </text>
    </comment>
    <comment ref="M26" authorId="0">
      <text>
        <r>
          <rPr>
            <b/>
            <sz val="8"/>
            <rFont val="Tahoma"/>
            <family val="0"/>
          </rPr>
          <t>Antal nya aktier * emissionskursen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1 000 st * 250 kr = </t>
        </r>
        <r>
          <rPr>
            <b/>
            <u val="single"/>
            <sz val="8"/>
            <rFont val="Tahoma"/>
            <family val="2"/>
          </rPr>
          <t>250 000 kr</t>
        </r>
      </text>
    </comment>
    <comment ref="M19" authorId="0">
      <text>
        <r>
          <rPr>
            <b/>
            <sz val="8"/>
            <rFont val="Tahoma"/>
            <family val="0"/>
          </rPr>
          <t>Aktiekapitalet / nominella värdet * emissionsvillkoret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500 000 kr / 100 kr * 1/5 = </t>
        </r>
        <r>
          <rPr>
            <b/>
            <u val="single"/>
            <sz val="8"/>
            <rFont val="Tahoma"/>
            <family val="2"/>
          </rPr>
          <t>1 000 st</t>
        </r>
      </text>
    </comment>
    <comment ref="M45" authorId="0">
      <text>
        <r>
          <rPr>
            <b/>
            <sz val="8"/>
            <rFont val="Tahoma"/>
            <family val="0"/>
          </rPr>
          <t>Reservfonden får uppgå till högst 20 % 
av Aktiekapitalet
20 % av 500 000 kr = 100 000 kr</t>
        </r>
        <r>
          <rPr>
            <sz val="8"/>
            <rFont val="Tahoma"/>
            <family val="0"/>
          </rPr>
          <t xml:space="preserve">
(Efter emissionen får Reservfonden öka med 
20 % av 100 000 kr = 20 000 kr)</t>
        </r>
      </text>
    </comment>
  </commentList>
</comments>
</file>

<file path=xl/sharedStrings.xml><?xml version="1.0" encoding="utf-8"?>
<sst xmlns="http://schemas.openxmlformats.org/spreadsheetml/2006/main" count="72" uniqueCount="32">
  <si>
    <t>Företagsekonomi B</t>
  </si>
  <si>
    <t xml:space="preserve"> </t>
  </si>
  <si>
    <t>a)</t>
  </si>
  <si>
    <t>Checkräkning</t>
  </si>
  <si>
    <t>b)</t>
  </si>
  <si>
    <t>c)</t>
  </si>
  <si>
    <t xml:space="preserve">AB Sierra har ett aktiekapital på </t>
  </si>
  <si>
    <t xml:space="preserve">Man har beslutat att genomföra en nyemission enligt villkoret </t>
  </si>
  <si>
    <t>N 1:5, 250 kr</t>
  </si>
  <si>
    <t>Aktiens nominella värde är</t>
  </si>
  <si>
    <t>När de nyutgivna aktierna säljs kommer pengarna in till Checkräkningskontot.</t>
  </si>
  <si>
    <t>Aktiekapital</t>
  </si>
  <si>
    <t>Överkursfond</t>
  </si>
  <si>
    <t>Reservfond</t>
  </si>
  <si>
    <t>Balanserad vinst</t>
  </si>
  <si>
    <t xml:space="preserve">Bolagets aktier noteras före nyemissionen till kursen </t>
  </si>
  <si>
    <t>Bokför nyemissionen på kontona nedan.</t>
  </si>
  <si>
    <t>Hur många nya aktier kommer SierraAB att sälja i nyemissionen?</t>
  </si>
  <si>
    <t>st</t>
  </si>
  <si>
    <t>för de nyemitterade aktierna?</t>
  </si>
  <si>
    <t xml:space="preserve">Hur mycket kommer aktieägarna att betala sammanlagt till bolaget </t>
  </si>
  <si>
    <t>kr</t>
  </si>
  <si>
    <t>Beräkna aktiens kurs efter nyemissionen.</t>
  </si>
  <si>
    <t>d)</t>
  </si>
  <si>
    <t>IB</t>
  </si>
  <si>
    <r>
      <t xml:space="preserve">500 000 / 100 * 1/5 = </t>
    </r>
    <r>
      <rPr>
        <u val="single"/>
        <sz val="12"/>
        <rFont val="Times New Roman"/>
        <family val="1"/>
      </rPr>
      <t>1 000 st</t>
    </r>
  </si>
  <si>
    <r>
      <t xml:space="preserve">1 000 st * 250 kr = </t>
    </r>
    <r>
      <rPr>
        <u val="single"/>
        <sz val="12"/>
        <rFont val="Times New Roman"/>
        <family val="1"/>
      </rPr>
      <t>250 000 kr</t>
    </r>
  </si>
  <si>
    <r>
      <t xml:space="preserve">( 5 * 400 kr + 1 * 250 kr ) / ( 5 + 1 ) = </t>
    </r>
    <r>
      <rPr>
        <u val="single"/>
        <sz val="12"/>
        <rFont val="Times New Roman"/>
        <family val="1"/>
      </rPr>
      <t>375 kr</t>
    </r>
  </si>
  <si>
    <t xml:space="preserve">Besvara nedanstående frågor och skriv svaren i de gula fälten. </t>
  </si>
  <si>
    <t>Övning 4-2 Redovisning</t>
  </si>
  <si>
    <t>Facit till Övning 4-2 Redovisning</t>
  </si>
  <si>
    <t>Eget kapital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</si>
</sst>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"/>
    <numFmt numFmtId="169" formatCode="#,##0.00\ _k_r"/>
    <numFmt numFmtId="170" formatCode="#,##0.00\ &quot;kr&quot;"/>
    <numFmt numFmtId="171" formatCode="#,##0.0\ &quot;kr&quot;;\-#,##0.0\ &quot;kr&quot;"/>
    <numFmt numFmtId="172" formatCode="#,##0\ &quot;kr&quot;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11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72" fontId="10" fillId="0" borderId="0" xfId="0" applyNumberFormat="1" applyFont="1" applyAlignment="1">
      <alignment horizontal="left" vertical="center"/>
    </xf>
    <xf numFmtId="172" fontId="1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2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2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7109375" style="45" customWidth="1"/>
    <col min="3" max="3" width="3.7109375" style="0" customWidth="1"/>
    <col min="4" max="4" width="5.7109375" style="0" customWidth="1"/>
    <col min="5" max="5" width="8.7109375" style="0" customWidth="1"/>
    <col min="6" max="6" width="5.7109375" style="0" customWidth="1"/>
    <col min="7" max="7" width="8.7109375" style="0" customWidth="1"/>
    <col min="8" max="8" width="3.7109375" style="3" customWidth="1"/>
    <col min="9" max="9" width="3.7109375" style="4" customWidth="1"/>
    <col min="10" max="10" width="5.7109375" style="0" customWidth="1"/>
    <col min="11" max="11" width="8.7109375" style="0" customWidth="1"/>
    <col min="12" max="12" width="5.7109375" style="0" customWidth="1"/>
    <col min="13" max="13" width="8.7109375" style="0" customWidth="1"/>
    <col min="14" max="14" width="4.7109375" style="3" customWidth="1"/>
    <col min="15" max="15" width="3.7109375" style="4" customWidth="1"/>
  </cols>
  <sheetData>
    <row r="1" spans="1:16" ht="15" customHeight="1">
      <c r="A1" s="1" t="s">
        <v>1</v>
      </c>
      <c r="B1" s="1"/>
      <c r="C1" s="1"/>
      <c r="D1" s="2"/>
      <c r="E1" s="2"/>
      <c r="F1" s="2"/>
      <c r="G1" s="2"/>
      <c r="H1" s="5"/>
      <c r="I1" s="6"/>
      <c r="J1" s="2"/>
      <c r="K1" s="2"/>
      <c r="L1" s="2"/>
      <c r="M1" s="2"/>
      <c r="N1" s="5"/>
      <c r="O1" s="6"/>
      <c r="P1" s="2"/>
    </row>
    <row r="2" spans="1:16" ht="15" customHeight="1">
      <c r="A2" s="2"/>
      <c r="B2" s="8"/>
      <c r="C2" s="54" t="s">
        <v>0</v>
      </c>
      <c r="D2" s="54"/>
      <c r="E2" s="54"/>
      <c r="F2" s="54"/>
      <c r="G2" s="5"/>
      <c r="H2" s="6"/>
      <c r="I2" s="2"/>
      <c r="J2" s="2"/>
      <c r="K2" s="2"/>
      <c r="L2" s="2"/>
      <c r="M2" s="5"/>
      <c r="N2" s="6"/>
      <c r="O2" s="2"/>
      <c r="P2" s="2"/>
    </row>
    <row r="3" spans="1:16" ht="15" customHeight="1">
      <c r="A3" s="7"/>
      <c r="B3" s="8"/>
      <c r="C3" s="1"/>
      <c r="D3" s="2"/>
      <c r="E3" s="2"/>
      <c r="F3" s="2"/>
      <c r="G3" s="5"/>
      <c r="H3" s="6"/>
      <c r="I3" s="2"/>
      <c r="J3" s="2"/>
      <c r="K3" s="2"/>
      <c r="L3" s="2"/>
      <c r="M3" s="5"/>
      <c r="N3" s="6"/>
      <c r="O3" s="2"/>
      <c r="P3" s="2"/>
    </row>
    <row r="4" spans="1:16" ht="15" customHeight="1">
      <c r="A4" s="2"/>
      <c r="B4" s="8"/>
      <c r="C4" s="57" t="s">
        <v>29</v>
      </c>
      <c r="D4" s="57"/>
      <c r="E4" s="57"/>
      <c r="F4" s="57"/>
      <c r="G4" s="57"/>
      <c r="H4" s="6"/>
      <c r="I4" s="57" t="s">
        <v>31</v>
      </c>
      <c r="J4" s="57"/>
      <c r="K4" s="57"/>
      <c r="L4" s="2"/>
      <c r="M4" s="5"/>
      <c r="N4" s="6"/>
      <c r="O4" s="2"/>
      <c r="P4" s="2"/>
    </row>
    <row r="5" spans="1:16" ht="15" customHeight="1">
      <c r="A5" s="2"/>
      <c r="B5" s="8"/>
      <c r="C5" s="1"/>
      <c r="D5" s="2"/>
      <c r="E5" s="2"/>
      <c r="F5" s="2"/>
      <c r="G5" s="5"/>
      <c r="H5" s="6"/>
      <c r="I5" s="2"/>
      <c r="J5" s="2"/>
      <c r="K5" s="2"/>
      <c r="L5" s="2"/>
      <c r="M5" s="5"/>
      <c r="N5" s="6"/>
      <c r="O5" s="2"/>
      <c r="P5" s="2"/>
    </row>
    <row r="6" spans="1:16" ht="15" customHeight="1">
      <c r="A6" s="2"/>
      <c r="B6" s="8"/>
      <c r="C6" s="1"/>
      <c r="D6" s="2"/>
      <c r="E6" s="2"/>
      <c r="F6" s="2"/>
      <c r="G6" s="5"/>
      <c r="H6" s="6"/>
      <c r="I6" s="2"/>
      <c r="J6" s="2"/>
      <c r="K6" s="2"/>
      <c r="L6" s="2"/>
      <c r="M6" s="5"/>
      <c r="N6" s="6"/>
      <c r="O6" s="2"/>
      <c r="P6" s="2"/>
    </row>
    <row r="7" spans="1:16" s="15" customFormat="1" ht="15" customHeight="1">
      <c r="A7" s="13"/>
      <c r="B7" s="14"/>
      <c r="C7" s="14" t="s">
        <v>6</v>
      </c>
      <c r="D7" s="13"/>
      <c r="E7" s="13"/>
      <c r="F7" s="13"/>
      <c r="G7" s="16"/>
      <c r="H7" s="56">
        <v>500000</v>
      </c>
      <c r="I7" s="56"/>
      <c r="J7" s="56"/>
      <c r="K7" s="18"/>
      <c r="L7" s="13"/>
      <c r="M7" s="16"/>
      <c r="N7" s="19"/>
      <c r="O7" s="13"/>
      <c r="P7" s="13"/>
    </row>
    <row r="8" spans="1:16" s="15" customFormat="1" ht="15" customHeight="1">
      <c r="A8" s="13"/>
      <c r="B8" s="14"/>
      <c r="C8" s="20" t="s">
        <v>9</v>
      </c>
      <c r="D8" s="13"/>
      <c r="E8" s="13"/>
      <c r="F8" s="13"/>
      <c r="G8" s="17">
        <v>100</v>
      </c>
      <c r="H8" s="17"/>
      <c r="I8" s="17"/>
      <c r="J8" s="13"/>
      <c r="K8" s="13"/>
      <c r="L8" s="13"/>
      <c r="M8" s="16"/>
      <c r="N8" s="19"/>
      <c r="O8" s="13"/>
      <c r="P8" s="13"/>
    </row>
    <row r="9" spans="1:16" s="15" customFormat="1" ht="15" customHeight="1">
      <c r="A9" s="13"/>
      <c r="B9" s="14"/>
      <c r="C9" s="14" t="s">
        <v>7</v>
      </c>
      <c r="D9" s="13"/>
      <c r="E9" s="13"/>
      <c r="F9" s="13"/>
      <c r="G9" s="16"/>
      <c r="H9" s="21"/>
      <c r="I9" s="21"/>
      <c r="J9" s="13"/>
      <c r="K9" s="13"/>
      <c r="L9" s="52" t="s">
        <v>8</v>
      </c>
      <c r="M9" s="52"/>
      <c r="N9" s="14"/>
      <c r="O9" s="14"/>
      <c r="P9" s="13"/>
    </row>
    <row r="10" spans="1:16" s="15" customFormat="1" ht="15" customHeight="1">
      <c r="A10" s="13"/>
      <c r="B10" s="14"/>
      <c r="C10" s="14" t="s">
        <v>15</v>
      </c>
      <c r="D10" s="13"/>
      <c r="E10" s="13"/>
      <c r="F10" s="13"/>
      <c r="G10" s="16"/>
      <c r="H10" s="16"/>
      <c r="I10" s="19"/>
      <c r="J10" s="22"/>
      <c r="K10" s="17">
        <v>400</v>
      </c>
      <c r="L10" s="18"/>
      <c r="M10" s="16"/>
      <c r="N10" s="19"/>
      <c r="O10" s="13"/>
      <c r="P10" s="13"/>
    </row>
    <row r="11" spans="1:16" s="15" customFormat="1" ht="15" customHeight="1">
      <c r="A11" s="13"/>
      <c r="B11" s="14"/>
      <c r="C11" s="14" t="s">
        <v>10</v>
      </c>
      <c r="D11" s="13"/>
      <c r="E11" s="13"/>
      <c r="F11" s="13"/>
      <c r="G11" s="16"/>
      <c r="H11" s="21"/>
      <c r="I11" s="17"/>
      <c r="J11" s="17"/>
      <c r="K11" s="14"/>
      <c r="L11" s="13"/>
      <c r="M11" s="16"/>
      <c r="N11" s="19"/>
      <c r="O11" s="13"/>
      <c r="P11" s="13"/>
    </row>
    <row r="12" spans="1:16" s="15" customFormat="1" ht="15" customHeight="1">
      <c r="A12" s="13"/>
      <c r="B12" s="14"/>
      <c r="C12" s="14"/>
      <c r="D12" s="23"/>
      <c r="E12" s="13"/>
      <c r="F12" s="13"/>
      <c r="G12" s="16"/>
      <c r="H12" s="21"/>
      <c r="I12" s="21"/>
      <c r="J12" s="13"/>
      <c r="K12" s="13"/>
      <c r="L12" s="13"/>
      <c r="M12" s="16"/>
      <c r="N12" s="19"/>
      <c r="O12" s="13"/>
      <c r="P12" s="13"/>
    </row>
    <row r="13" spans="1:16" s="15" customFormat="1" ht="15" customHeight="1">
      <c r="A13" s="13"/>
      <c r="B13" s="14"/>
      <c r="C13" s="14"/>
      <c r="D13" s="23"/>
      <c r="E13" s="13"/>
      <c r="F13" s="13"/>
      <c r="G13" s="16"/>
      <c r="H13" s="21"/>
      <c r="I13" s="21"/>
      <c r="J13" s="13"/>
      <c r="K13" s="13"/>
      <c r="L13" s="13"/>
      <c r="M13" s="16"/>
      <c r="N13" s="19"/>
      <c r="O13" s="13"/>
      <c r="P13" s="13"/>
    </row>
    <row r="14" spans="1:16" s="15" customFormat="1" ht="15" customHeight="1">
      <c r="A14" s="13"/>
      <c r="B14" s="14"/>
      <c r="C14" s="54" t="s">
        <v>28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3"/>
      <c r="P14" s="13"/>
    </row>
    <row r="15" spans="1:16" s="15" customFormat="1" ht="15" customHeight="1">
      <c r="A15" s="13"/>
      <c r="B15" s="1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3"/>
      <c r="P15" s="13"/>
    </row>
    <row r="16" spans="1:16" s="15" customFormat="1" ht="15" customHeight="1">
      <c r="A16" s="13"/>
      <c r="M16" s="41"/>
      <c r="N16" s="41"/>
      <c r="O16" s="13"/>
      <c r="P16" s="13"/>
    </row>
    <row r="17" spans="1:16" s="15" customFormat="1" ht="15" customHeight="1" thickBot="1">
      <c r="A17" s="13"/>
      <c r="B17" s="14"/>
      <c r="C17" s="13"/>
      <c r="D17" s="13"/>
      <c r="E17" s="13"/>
      <c r="F17" s="13"/>
      <c r="G17" s="16"/>
      <c r="H17" s="19"/>
      <c r="I17" s="13"/>
      <c r="J17" s="13"/>
      <c r="K17" s="13"/>
      <c r="L17" s="24"/>
      <c r="M17" s="26"/>
      <c r="N17" s="27"/>
      <c r="O17" s="13"/>
      <c r="P17" s="13"/>
    </row>
    <row r="18" spans="1:16" s="15" customFormat="1" ht="15" customHeight="1" thickBot="1">
      <c r="A18" s="13"/>
      <c r="B18" s="14" t="s">
        <v>2</v>
      </c>
      <c r="C18" s="53" t="s">
        <v>17</v>
      </c>
      <c r="D18" s="53"/>
      <c r="E18" s="53"/>
      <c r="F18" s="53"/>
      <c r="G18" s="53"/>
      <c r="H18" s="53"/>
      <c r="I18" s="53"/>
      <c r="J18" s="53"/>
      <c r="K18" s="53"/>
      <c r="L18" s="53"/>
      <c r="M18" s="48"/>
      <c r="N18" s="46" t="s">
        <v>18</v>
      </c>
      <c r="O18" s="51" t="str">
        <f>IF(M18=1000,"R",IF(M18=0," ",IF(M18&lt;&gt;1000,"√")))</f>
        <v> </v>
      </c>
      <c r="P18" s="13"/>
    </row>
    <row r="19" spans="1:16" s="15" customFormat="1" ht="15" customHeight="1">
      <c r="A19" s="13"/>
      <c r="B19" s="14"/>
      <c r="C19" s="13"/>
      <c r="D19" s="42"/>
      <c r="E19" s="42"/>
      <c r="F19" s="42"/>
      <c r="G19" s="42"/>
      <c r="H19" s="42"/>
      <c r="I19" s="42"/>
      <c r="J19" s="42"/>
      <c r="K19" s="13"/>
      <c r="L19" s="43"/>
      <c r="M19" s="43"/>
      <c r="N19" s="42"/>
      <c r="O19" s="24"/>
      <c r="P19" s="13"/>
    </row>
    <row r="20" spans="1:16" s="15" customFormat="1" ht="15" customHeight="1">
      <c r="A20" s="13"/>
      <c r="M20" s="13"/>
      <c r="N20" s="14"/>
      <c r="O20" s="24"/>
      <c r="P20" s="13"/>
    </row>
    <row r="21" spans="1:16" s="15" customFormat="1" ht="15" customHeight="1">
      <c r="A21" s="13"/>
      <c r="M21" s="9"/>
      <c r="N21" s="20"/>
      <c r="O21" s="24"/>
      <c r="P21" s="13"/>
    </row>
    <row r="22" spans="1:16" s="15" customFormat="1" ht="15" customHeight="1" thickBot="1">
      <c r="A22" s="13"/>
      <c r="B22" s="14" t="s">
        <v>4</v>
      </c>
      <c r="C22" s="53" t="s">
        <v>20</v>
      </c>
      <c r="D22" s="53"/>
      <c r="E22" s="53"/>
      <c r="F22" s="53"/>
      <c r="G22" s="53"/>
      <c r="H22" s="53"/>
      <c r="I22" s="53"/>
      <c r="J22" s="53"/>
      <c r="K22" s="53"/>
      <c r="L22" s="53"/>
      <c r="M22" s="16"/>
      <c r="N22" s="19"/>
      <c r="O22" s="24"/>
      <c r="P22" s="13"/>
    </row>
    <row r="23" spans="1:16" s="15" customFormat="1" ht="15" customHeight="1" thickBot="1">
      <c r="A23" s="13"/>
      <c r="B23" s="14"/>
      <c r="C23" s="53" t="s">
        <v>19</v>
      </c>
      <c r="D23" s="53"/>
      <c r="E23" s="53"/>
      <c r="F23" s="53"/>
      <c r="G23" s="53"/>
      <c r="H23" s="14"/>
      <c r="I23" s="14"/>
      <c r="J23" s="14"/>
      <c r="K23" s="14"/>
      <c r="L23" s="20"/>
      <c r="M23" s="49"/>
      <c r="N23" s="47" t="s">
        <v>21</v>
      </c>
      <c r="O23" s="51" t="str">
        <f>IF(M23=250000,"R",IF(M23=0," ",IF(M23&lt;&gt;150000,"√")))</f>
        <v> </v>
      </c>
      <c r="P23" s="13"/>
    </row>
    <row r="24" spans="1:16" s="15" customFormat="1" ht="15" customHeight="1">
      <c r="A24" s="13"/>
      <c r="B24" s="14"/>
      <c r="C24" s="13"/>
      <c r="D24" s="13"/>
      <c r="E24" s="13"/>
      <c r="F24" s="13"/>
      <c r="G24" s="16"/>
      <c r="H24" s="19"/>
      <c r="I24" s="13"/>
      <c r="J24" s="13"/>
      <c r="K24" s="13"/>
      <c r="L24" s="13"/>
      <c r="M24" s="16"/>
      <c r="N24" s="19"/>
      <c r="O24" s="24"/>
      <c r="P24" s="13"/>
    </row>
    <row r="25" spans="1:16" s="15" customFormat="1" ht="15" customHeight="1">
      <c r="A25" s="13"/>
      <c r="L25" s="14"/>
      <c r="M25" s="16"/>
      <c r="N25" s="19"/>
      <c r="O25" s="24"/>
      <c r="P25" s="13"/>
    </row>
    <row r="26" spans="1:16" s="15" customFormat="1" ht="15" customHeight="1" thickBot="1">
      <c r="A26" s="13"/>
      <c r="B26" s="14"/>
      <c r="C26" s="13"/>
      <c r="D26" s="13"/>
      <c r="E26" s="13"/>
      <c r="F26" s="13"/>
      <c r="G26" s="16"/>
      <c r="H26" s="19"/>
      <c r="I26" s="13"/>
      <c r="J26" s="13"/>
      <c r="K26" s="13"/>
      <c r="L26" s="13"/>
      <c r="M26" s="16"/>
      <c r="N26" s="19"/>
      <c r="O26" s="24"/>
      <c r="P26" s="13"/>
    </row>
    <row r="27" spans="1:16" s="15" customFormat="1" ht="15" customHeight="1" thickBot="1">
      <c r="A27" s="13"/>
      <c r="B27" s="14" t="s">
        <v>5</v>
      </c>
      <c r="C27" s="53" t="s">
        <v>22</v>
      </c>
      <c r="D27" s="53"/>
      <c r="E27" s="53"/>
      <c r="F27" s="53"/>
      <c r="G27" s="53"/>
      <c r="H27" s="53"/>
      <c r="I27" s="53"/>
      <c r="J27" s="53"/>
      <c r="K27" s="53"/>
      <c r="L27" s="24"/>
      <c r="M27" s="50"/>
      <c r="N27" s="47" t="s">
        <v>21</v>
      </c>
      <c r="O27" s="51" t="str">
        <f>IF(M27=375,"R",IF(M27=0," ",IF(M27&lt;&gt;375,"√")))</f>
        <v> </v>
      </c>
      <c r="P27" s="13"/>
    </row>
    <row r="28" spans="1:16" s="15" customFormat="1" ht="15" customHeight="1">
      <c r="A28" s="13"/>
      <c r="B28" s="14"/>
      <c r="C28" s="13"/>
      <c r="D28" s="13"/>
      <c r="E28" s="13"/>
      <c r="F28" s="13"/>
      <c r="G28" s="16"/>
      <c r="H28" s="19"/>
      <c r="I28" s="13"/>
      <c r="J28" s="13"/>
      <c r="K28" s="13"/>
      <c r="L28" s="13"/>
      <c r="M28" s="16"/>
      <c r="N28" s="19"/>
      <c r="O28" s="13"/>
      <c r="P28" s="13"/>
    </row>
    <row r="29" spans="1:16" s="15" customFormat="1" ht="15" customHeight="1">
      <c r="A29" s="13"/>
      <c r="B29" s="14"/>
      <c r="C29" s="13"/>
      <c r="D29" s="13"/>
      <c r="E29" s="13"/>
      <c r="F29" s="13"/>
      <c r="G29" s="16"/>
      <c r="H29" s="19"/>
      <c r="I29" s="13"/>
      <c r="J29" s="13"/>
      <c r="K29" s="13"/>
      <c r="L29" s="13"/>
      <c r="M29" s="16"/>
      <c r="N29" s="19"/>
      <c r="O29" s="13"/>
      <c r="P29" s="13"/>
    </row>
    <row r="30" spans="1:16" s="15" customFormat="1" ht="15" customHeight="1">
      <c r="A30" s="13"/>
      <c r="B30" s="14"/>
      <c r="C30" s="13"/>
      <c r="D30" s="13"/>
      <c r="E30" s="13"/>
      <c r="F30" s="13"/>
      <c r="G30" s="16"/>
      <c r="H30" s="19"/>
      <c r="I30" s="13"/>
      <c r="J30" s="13"/>
      <c r="K30" s="13"/>
      <c r="L30" s="13"/>
      <c r="M30" s="16"/>
      <c r="N30" s="19"/>
      <c r="O30" s="13"/>
      <c r="P30" s="13"/>
    </row>
    <row r="31" spans="1:16" s="15" customFormat="1" ht="15" customHeight="1">
      <c r="A31" s="13"/>
      <c r="B31" s="14" t="s">
        <v>23</v>
      </c>
      <c r="C31" s="53" t="s">
        <v>16</v>
      </c>
      <c r="D31" s="53"/>
      <c r="E31" s="53"/>
      <c r="F31" s="53"/>
      <c r="G31" s="53"/>
      <c r="H31" s="53"/>
      <c r="I31" s="53"/>
      <c r="J31" s="53"/>
      <c r="K31" s="53"/>
      <c r="L31" s="13"/>
      <c r="M31" s="13"/>
      <c r="N31" s="16"/>
      <c r="O31" s="19"/>
      <c r="P31" s="13"/>
    </row>
    <row r="32" spans="1:16" s="15" customFormat="1" ht="15" customHeight="1">
      <c r="A32" s="24"/>
      <c r="B32" s="42"/>
      <c r="C32" s="24"/>
      <c r="D32" s="25"/>
      <c r="E32" s="24"/>
      <c r="F32" s="24" t="s">
        <v>1</v>
      </c>
      <c r="G32" s="24"/>
      <c r="H32" s="26"/>
      <c r="I32" s="27"/>
      <c r="J32" s="24"/>
      <c r="K32" s="24"/>
      <c r="L32" s="24"/>
      <c r="M32" s="24"/>
      <c r="N32" s="26"/>
      <c r="O32" s="27"/>
      <c r="P32" s="13"/>
    </row>
    <row r="33" spans="1:16" s="15" customFormat="1" ht="15" customHeight="1">
      <c r="A33" s="24"/>
      <c r="B33" s="42"/>
      <c r="C33" s="24"/>
      <c r="D33" s="13"/>
      <c r="E33" s="13"/>
      <c r="F33" s="13"/>
      <c r="G33" s="13"/>
      <c r="H33" s="16"/>
      <c r="I33" s="27"/>
      <c r="J33" s="13"/>
      <c r="K33" s="13"/>
      <c r="L33" s="13"/>
      <c r="M33" s="13"/>
      <c r="N33" s="16"/>
      <c r="O33" s="27"/>
      <c r="P33" s="13"/>
    </row>
    <row r="34" spans="1:16" s="15" customFormat="1" ht="15" customHeight="1" thickBot="1">
      <c r="A34" s="24"/>
      <c r="B34" s="42"/>
      <c r="C34" s="24"/>
      <c r="D34" s="28">
        <v>1930</v>
      </c>
      <c r="E34" s="28" t="s">
        <v>3</v>
      </c>
      <c r="F34" s="28"/>
      <c r="G34" s="29"/>
      <c r="H34" s="16"/>
      <c r="I34" s="27"/>
      <c r="J34" s="28">
        <v>2081</v>
      </c>
      <c r="K34" s="28" t="s">
        <v>11</v>
      </c>
      <c r="L34" s="28"/>
      <c r="M34" s="30"/>
      <c r="N34" s="16"/>
      <c r="O34" s="27" t="s">
        <v>1</v>
      </c>
      <c r="P34" s="13"/>
    </row>
    <row r="35" spans="1:16" s="15" customFormat="1" ht="15" customHeight="1">
      <c r="A35" s="27"/>
      <c r="B35" s="44"/>
      <c r="C35" s="27"/>
      <c r="D35" s="11"/>
      <c r="E35" s="31"/>
      <c r="F35" s="32"/>
      <c r="G35" s="31"/>
      <c r="H35" s="16"/>
      <c r="I35" s="27"/>
      <c r="J35" s="11"/>
      <c r="K35" s="31"/>
      <c r="L35" s="32" t="s">
        <v>24</v>
      </c>
      <c r="M35" s="31">
        <v>500000</v>
      </c>
      <c r="N35" s="16"/>
      <c r="O35" s="27"/>
      <c r="P35" s="13"/>
    </row>
    <row r="36" spans="1:16" s="15" customFormat="1" ht="15" customHeight="1">
      <c r="A36" s="27"/>
      <c r="B36" s="44"/>
      <c r="C36" s="27"/>
      <c r="D36" s="11"/>
      <c r="E36" s="31"/>
      <c r="F36" s="33"/>
      <c r="G36" s="31"/>
      <c r="H36" s="16"/>
      <c r="I36" s="27"/>
      <c r="J36" s="11"/>
      <c r="K36" s="31"/>
      <c r="L36" s="33"/>
      <c r="M36" s="31"/>
      <c r="N36" s="16"/>
      <c r="O36" s="27"/>
      <c r="P36" s="13"/>
    </row>
    <row r="37" spans="1:16" s="15" customFormat="1" ht="15" customHeight="1">
      <c r="A37" s="27"/>
      <c r="B37" s="44"/>
      <c r="C37" s="27"/>
      <c r="D37" s="11"/>
      <c r="E37" s="34"/>
      <c r="F37" s="12"/>
      <c r="G37" s="35"/>
      <c r="H37" s="26"/>
      <c r="I37" s="27"/>
      <c r="J37" s="12"/>
      <c r="K37" s="34"/>
      <c r="L37" s="12"/>
      <c r="M37" s="31"/>
      <c r="N37" s="16"/>
      <c r="O37" s="27"/>
      <c r="P37" s="13"/>
    </row>
    <row r="38" spans="1:16" s="15" customFormat="1" ht="15" customHeight="1">
      <c r="A38" s="27"/>
      <c r="B38" s="44"/>
      <c r="C38" s="27"/>
      <c r="D38" s="11"/>
      <c r="E38" s="31"/>
      <c r="F38" s="11"/>
      <c r="G38" s="31"/>
      <c r="H38" s="16"/>
      <c r="I38" s="27"/>
      <c r="J38" s="11"/>
      <c r="K38" s="31"/>
      <c r="L38" s="11"/>
      <c r="M38" s="31"/>
      <c r="N38" s="16"/>
      <c r="O38" s="27"/>
      <c r="P38" s="13"/>
    </row>
    <row r="39" spans="1:16" s="15" customFormat="1" ht="15" customHeight="1" thickBot="1">
      <c r="A39" s="27"/>
      <c r="B39" s="44"/>
      <c r="C39" s="27"/>
      <c r="D39" s="28">
        <v>2084</v>
      </c>
      <c r="E39" s="36" t="s">
        <v>12</v>
      </c>
      <c r="F39" s="37"/>
      <c r="G39" s="38"/>
      <c r="H39" s="16"/>
      <c r="I39" s="27"/>
      <c r="J39" s="28">
        <v>2086</v>
      </c>
      <c r="K39" s="39" t="s">
        <v>13</v>
      </c>
      <c r="L39" s="29"/>
      <c r="M39" s="40"/>
      <c r="N39" s="16"/>
      <c r="O39" s="27"/>
      <c r="P39" s="13"/>
    </row>
    <row r="40" spans="1:16" s="15" customFormat="1" ht="15" customHeight="1">
      <c r="A40" s="27"/>
      <c r="B40" s="44"/>
      <c r="C40" s="27"/>
      <c r="D40" s="11"/>
      <c r="E40" s="31"/>
      <c r="F40" s="32"/>
      <c r="G40" s="31"/>
      <c r="H40" s="16"/>
      <c r="I40" s="27"/>
      <c r="J40" s="11"/>
      <c r="K40" s="31"/>
      <c r="L40" s="32" t="s">
        <v>24</v>
      </c>
      <c r="M40" s="31">
        <v>100000</v>
      </c>
      <c r="N40" s="16"/>
      <c r="O40" s="27"/>
      <c r="P40" s="13"/>
    </row>
    <row r="41" spans="1:16" s="15" customFormat="1" ht="15" customHeight="1">
      <c r="A41" s="27"/>
      <c r="B41" s="44"/>
      <c r="C41" s="27"/>
      <c r="D41" s="11"/>
      <c r="E41" s="31"/>
      <c r="F41" s="33"/>
      <c r="G41" s="31"/>
      <c r="H41" s="16"/>
      <c r="I41" s="27"/>
      <c r="J41" s="11"/>
      <c r="K41" s="31"/>
      <c r="L41" s="33"/>
      <c r="M41" s="31"/>
      <c r="N41" s="16"/>
      <c r="O41" s="27"/>
      <c r="P41" s="13"/>
    </row>
    <row r="42" spans="1:16" s="15" customFormat="1" ht="15" customHeight="1">
      <c r="A42" s="27"/>
      <c r="B42" s="44"/>
      <c r="C42" s="27"/>
      <c r="D42" s="11"/>
      <c r="E42" s="34"/>
      <c r="F42" s="12"/>
      <c r="G42" s="34"/>
      <c r="H42" s="26"/>
      <c r="I42" s="27"/>
      <c r="J42" s="12"/>
      <c r="K42" s="34"/>
      <c r="L42" s="12"/>
      <c r="M42" s="31"/>
      <c r="N42" s="16"/>
      <c r="O42" s="27"/>
      <c r="P42" s="13"/>
    </row>
    <row r="43" spans="1:16" s="15" customFormat="1" ht="15" customHeight="1">
      <c r="A43" s="27"/>
      <c r="B43" s="44"/>
      <c r="C43" s="27"/>
      <c r="D43" s="11"/>
      <c r="E43" s="31"/>
      <c r="F43" s="11"/>
      <c r="G43" s="31"/>
      <c r="H43" s="16"/>
      <c r="I43" s="27"/>
      <c r="J43" s="11"/>
      <c r="K43" s="31"/>
      <c r="L43" s="11"/>
      <c r="M43" s="31"/>
      <c r="N43" s="16"/>
      <c r="O43" s="27"/>
      <c r="P43" s="13"/>
    </row>
    <row r="44" spans="1:16" s="15" customFormat="1" ht="15" customHeight="1" thickBot="1">
      <c r="A44" s="27"/>
      <c r="B44" s="44"/>
      <c r="C44" s="27"/>
      <c r="D44" s="28">
        <v>2091</v>
      </c>
      <c r="E44" s="36" t="s">
        <v>14</v>
      </c>
      <c r="F44" s="37"/>
      <c r="G44" s="38"/>
      <c r="H44" s="16"/>
      <c r="I44" s="27"/>
      <c r="J44" s="9"/>
      <c r="K44" s="10"/>
      <c r="L44" s="12"/>
      <c r="M44" s="34"/>
      <c r="N44" s="16"/>
      <c r="O44" s="27"/>
      <c r="P44" s="13"/>
    </row>
    <row r="45" spans="1:16" s="15" customFormat="1" ht="15" customHeight="1">
      <c r="A45" s="27"/>
      <c r="B45" s="44"/>
      <c r="C45" s="27"/>
      <c r="D45" s="11"/>
      <c r="E45" s="31"/>
      <c r="F45" s="32" t="s">
        <v>24</v>
      </c>
      <c r="G45" s="31">
        <v>15000</v>
      </c>
      <c r="H45" s="16"/>
      <c r="I45" s="27"/>
      <c r="J45" s="12"/>
      <c r="K45" s="34"/>
      <c r="L45" s="12"/>
      <c r="M45" s="34"/>
      <c r="N45" s="16"/>
      <c r="O45" s="27"/>
      <c r="P45" s="13"/>
    </row>
    <row r="46" spans="1:16" s="15" customFormat="1" ht="15" customHeight="1">
      <c r="A46" s="27"/>
      <c r="B46" s="44"/>
      <c r="C46" s="27"/>
      <c r="D46" s="11"/>
      <c r="E46" s="31"/>
      <c r="F46" s="33"/>
      <c r="G46" s="31"/>
      <c r="H46" s="16"/>
      <c r="I46" s="27"/>
      <c r="J46" s="12"/>
      <c r="K46" s="34"/>
      <c r="L46" s="12"/>
      <c r="M46" s="34"/>
      <c r="N46" s="16"/>
      <c r="O46" s="27"/>
      <c r="P46" s="13"/>
    </row>
    <row r="47" spans="1:16" s="15" customFormat="1" ht="15" customHeight="1">
      <c r="A47" s="27"/>
      <c r="B47" s="44"/>
      <c r="C47" s="27"/>
      <c r="D47" s="11"/>
      <c r="E47" s="34" t="s">
        <v>1</v>
      </c>
      <c r="F47" s="12"/>
      <c r="G47" s="31"/>
      <c r="H47" s="16"/>
      <c r="I47" s="27"/>
      <c r="J47" s="12"/>
      <c r="K47" s="34"/>
      <c r="L47" s="12"/>
      <c r="M47" s="34"/>
      <c r="N47" s="16"/>
      <c r="O47" s="27"/>
      <c r="P47" s="13"/>
    </row>
    <row r="48" spans="1:16" s="15" customFormat="1" ht="15" customHeight="1">
      <c r="A48" s="27"/>
      <c r="B48" s="44"/>
      <c r="C48" s="27"/>
      <c r="D48" s="11"/>
      <c r="E48" s="34" t="s">
        <v>1</v>
      </c>
      <c r="F48" s="12"/>
      <c r="G48" s="31"/>
      <c r="H48" s="16"/>
      <c r="I48" s="27"/>
      <c r="J48" s="12"/>
      <c r="K48" s="34"/>
      <c r="L48" s="12"/>
      <c r="M48" s="34"/>
      <c r="N48" s="16"/>
      <c r="O48" s="27"/>
      <c r="P48" s="13"/>
    </row>
  </sheetData>
  <sheetProtection password="CC4C" sheet="1" objects="1" scenarios="1"/>
  <protectedRanges>
    <protectedRange sqref="F46:G46" name="Omr?de14"/>
    <protectedRange sqref="L41:M41" name="Omr?de12"/>
    <protectedRange sqref="D40:G41" name="Omr?de10"/>
    <protectedRange sqref="J35:K36" name="Omr?de8"/>
    <protectedRange sqref="M27" name="Omr?de6"/>
    <protectedRange sqref="M23" name="Omr?de4"/>
    <protectedRange sqref="M18" name="Omr?de2"/>
    <protectedRange sqref="D35:G36" name="Omr?de7"/>
    <protectedRange sqref="L36:M36" name="Omr?de9"/>
    <protectedRange sqref="J40:K41" name="Omr?de11"/>
    <protectedRange sqref="D45:E46" name="Omr?de13"/>
  </protectedRanges>
  <mergeCells count="11">
    <mergeCell ref="C2:F2"/>
    <mergeCell ref="C4:G4"/>
    <mergeCell ref="I4:K4"/>
    <mergeCell ref="C31:K31"/>
    <mergeCell ref="C27:K27"/>
    <mergeCell ref="H7:J7"/>
    <mergeCell ref="C23:G23"/>
    <mergeCell ref="L9:M9"/>
    <mergeCell ref="C18:L18"/>
    <mergeCell ref="C14:N14"/>
    <mergeCell ref="C22:L22"/>
  </mergeCells>
  <printOptions gridLines="1"/>
  <pageMargins left="0.7874015748031497" right="0.3937007874015748" top="0.7874015748031497" bottom="0.5905511811023623" header="0.5118110236220472" footer="0.5118110236220472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7109375" style="45" customWidth="1"/>
    <col min="3" max="3" width="3.7109375" style="0" customWidth="1"/>
    <col min="4" max="4" width="5.7109375" style="0" customWidth="1"/>
    <col min="5" max="5" width="8.7109375" style="0" customWidth="1"/>
    <col min="6" max="6" width="5.7109375" style="0" customWidth="1"/>
    <col min="7" max="7" width="8.7109375" style="0" customWidth="1"/>
    <col min="8" max="8" width="3.7109375" style="3" customWidth="1"/>
    <col min="9" max="9" width="3.7109375" style="4" customWidth="1"/>
    <col min="10" max="10" width="5.7109375" style="0" customWidth="1"/>
    <col min="11" max="11" width="8.7109375" style="0" customWidth="1"/>
    <col min="12" max="12" width="5.7109375" style="0" customWidth="1"/>
    <col min="13" max="13" width="8.7109375" style="0" customWidth="1"/>
    <col min="14" max="14" width="4.7109375" style="3" customWidth="1"/>
    <col min="15" max="15" width="3.7109375" style="4" customWidth="1"/>
  </cols>
  <sheetData>
    <row r="1" spans="1:16" ht="15" customHeight="1">
      <c r="A1" s="1"/>
      <c r="B1" s="1"/>
      <c r="C1" s="1"/>
      <c r="D1" s="2"/>
      <c r="E1" s="2"/>
      <c r="F1" s="2"/>
      <c r="G1" s="2"/>
      <c r="H1" s="5"/>
      <c r="I1" s="6"/>
      <c r="J1" s="2"/>
      <c r="K1" s="2"/>
      <c r="L1" s="2"/>
      <c r="M1" s="2"/>
      <c r="N1" s="5"/>
      <c r="O1" s="6"/>
      <c r="P1" s="2"/>
    </row>
    <row r="2" spans="1:16" ht="15" customHeight="1">
      <c r="A2" s="2"/>
      <c r="B2" s="8"/>
      <c r="C2" s="23" t="s">
        <v>0</v>
      </c>
      <c r="D2" s="2"/>
      <c r="E2" s="2"/>
      <c r="F2" s="2"/>
      <c r="G2" s="5"/>
      <c r="H2" s="6"/>
      <c r="I2" s="2"/>
      <c r="J2" s="2"/>
      <c r="K2" s="2"/>
      <c r="L2" s="2"/>
      <c r="M2" s="5"/>
      <c r="N2" s="6"/>
      <c r="O2" s="2"/>
      <c r="P2" s="2"/>
    </row>
    <row r="3" spans="1:16" ht="15" customHeight="1">
      <c r="A3" s="7"/>
      <c r="B3" s="8"/>
      <c r="C3" s="1"/>
      <c r="D3" s="2"/>
      <c r="E3" s="2"/>
      <c r="F3" s="2"/>
      <c r="G3" s="5"/>
      <c r="H3" s="6"/>
      <c r="I3" s="2"/>
      <c r="J3" s="2"/>
      <c r="K3" s="2"/>
      <c r="L3" s="2"/>
      <c r="M3" s="5"/>
      <c r="N3" s="6"/>
      <c r="O3" s="2"/>
      <c r="P3" s="2"/>
    </row>
    <row r="4" spans="1:16" ht="15" customHeight="1">
      <c r="A4" s="2"/>
      <c r="B4" s="8"/>
      <c r="C4" s="57" t="s">
        <v>30</v>
      </c>
      <c r="D4" s="57"/>
      <c r="E4" s="57"/>
      <c r="F4" s="57"/>
      <c r="G4" s="57"/>
      <c r="H4" s="6"/>
      <c r="I4" s="57" t="s">
        <v>31</v>
      </c>
      <c r="J4" s="57"/>
      <c r="K4" s="57"/>
      <c r="L4" s="2"/>
      <c r="M4" s="5"/>
      <c r="N4" s="6"/>
      <c r="O4" s="2"/>
      <c r="P4" s="2"/>
    </row>
    <row r="5" spans="1:16" ht="15" customHeight="1">
      <c r="A5" s="2"/>
      <c r="B5" s="8"/>
      <c r="C5" s="1"/>
      <c r="D5" s="2"/>
      <c r="E5" s="2"/>
      <c r="F5" s="2"/>
      <c r="G5" s="5"/>
      <c r="H5" s="6"/>
      <c r="I5" s="2"/>
      <c r="J5" s="2"/>
      <c r="K5" s="2"/>
      <c r="L5" s="2"/>
      <c r="M5" s="5"/>
      <c r="N5" s="6"/>
      <c r="O5" s="2"/>
      <c r="P5" s="2"/>
    </row>
    <row r="6" spans="1:16" ht="15" customHeight="1">
      <c r="A6" s="2"/>
      <c r="B6" s="8"/>
      <c r="C6" s="1"/>
      <c r="D6" s="2"/>
      <c r="E6" s="2"/>
      <c r="F6" s="2"/>
      <c r="G6" s="5"/>
      <c r="H6" s="6"/>
      <c r="I6" s="2"/>
      <c r="J6" s="2"/>
      <c r="K6" s="2"/>
      <c r="L6" s="2"/>
      <c r="M6" s="5"/>
      <c r="N6" s="6"/>
      <c r="O6" s="2"/>
      <c r="P6" s="2"/>
    </row>
    <row r="7" spans="1:16" s="15" customFormat="1" ht="15" customHeight="1">
      <c r="A7" s="13"/>
      <c r="B7" s="14"/>
      <c r="C7" s="14" t="s">
        <v>6</v>
      </c>
      <c r="D7" s="13"/>
      <c r="E7" s="13"/>
      <c r="F7" s="13"/>
      <c r="G7" s="16"/>
      <c r="H7" s="56">
        <v>500000</v>
      </c>
      <c r="I7" s="56"/>
      <c r="J7" s="56"/>
      <c r="K7" s="18"/>
      <c r="L7" s="13"/>
      <c r="M7" s="16"/>
      <c r="N7" s="19"/>
      <c r="O7" s="13"/>
      <c r="P7" s="13"/>
    </row>
    <row r="8" spans="1:16" s="15" customFormat="1" ht="15" customHeight="1">
      <c r="A8" s="13"/>
      <c r="B8" s="14"/>
      <c r="C8" s="20" t="s">
        <v>9</v>
      </c>
      <c r="D8" s="13"/>
      <c r="E8" s="13"/>
      <c r="F8" s="13"/>
      <c r="G8" s="17">
        <v>100</v>
      </c>
      <c r="H8" s="17"/>
      <c r="I8" s="17"/>
      <c r="J8" s="13"/>
      <c r="K8" s="13"/>
      <c r="L8" s="13"/>
      <c r="M8" s="16"/>
      <c r="N8" s="19"/>
      <c r="O8" s="13"/>
      <c r="P8" s="13"/>
    </row>
    <row r="9" spans="1:16" s="15" customFormat="1" ht="15" customHeight="1">
      <c r="A9" s="13"/>
      <c r="B9" s="14"/>
      <c r="C9" s="14" t="s">
        <v>7</v>
      </c>
      <c r="D9" s="13"/>
      <c r="E9" s="13"/>
      <c r="F9" s="13"/>
      <c r="G9" s="16"/>
      <c r="H9" s="21"/>
      <c r="I9" s="21"/>
      <c r="J9" s="13"/>
      <c r="K9" s="13"/>
      <c r="L9" s="52" t="s">
        <v>8</v>
      </c>
      <c r="M9" s="52"/>
      <c r="N9" s="14"/>
      <c r="O9" s="14"/>
      <c r="P9" s="13"/>
    </row>
    <row r="10" spans="1:16" s="15" customFormat="1" ht="15" customHeight="1">
      <c r="A10" s="13"/>
      <c r="B10" s="14"/>
      <c r="C10" s="14" t="s">
        <v>15</v>
      </c>
      <c r="D10" s="13"/>
      <c r="E10" s="13"/>
      <c r="F10" s="13"/>
      <c r="G10" s="16"/>
      <c r="H10" s="16"/>
      <c r="I10" s="19"/>
      <c r="J10" s="22"/>
      <c r="K10" s="17">
        <v>400</v>
      </c>
      <c r="L10" s="18"/>
      <c r="M10" s="16"/>
      <c r="N10" s="19"/>
      <c r="O10" s="13"/>
      <c r="P10" s="13"/>
    </row>
    <row r="11" spans="1:16" s="15" customFormat="1" ht="15" customHeight="1">
      <c r="A11" s="13"/>
      <c r="B11" s="14"/>
      <c r="C11" s="14" t="s">
        <v>10</v>
      </c>
      <c r="D11" s="13"/>
      <c r="E11" s="13"/>
      <c r="F11" s="13"/>
      <c r="G11" s="16"/>
      <c r="H11" s="21"/>
      <c r="I11" s="17"/>
      <c r="J11" s="17"/>
      <c r="K11" s="14"/>
      <c r="L11" s="13"/>
      <c r="M11" s="16"/>
      <c r="N11" s="19"/>
      <c r="O11" s="13"/>
      <c r="P11" s="13"/>
    </row>
    <row r="12" spans="1:16" s="15" customFormat="1" ht="15" customHeight="1">
      <c r="A12" s="13"/>
      <c r="B12" s="14"/>
      <c r="C12" s="14"/>
      <c r="D12" s="23"/>
      <c r="E12" s="13"/>
      <c r="F12" s="13"/>
      <c r="G12" s="16"/>
      <c r="H12" s="21"/>
      <c r="I12" s="21"/>
      <c r="J12" s="13"/>
      <c r="K12" s="13"/>
      <c r="L12" s="13"/>
      <c r="M12" s="16"/>
      <c r="N12" s="19"/>
      <c r="O12" s="13"/>
      <c r="P12" s="13"/>
    </row>
    <row r="13" spans="1:16" s="15" customFormat="1" ht="15" customHeight="1">
      <c r="A13" s="13"/>
      <c r="B13" s="14"/>
      <c r="C13" s="14"/>
      <c r="D13" s="23"/>
      <c r="E13" s="13"/>
      <c r="F13" s="13"/>
      <c r="G13" s="16"/>
      <c r="H13" s="21"/>
      <c r="I13" s="21"/>
      <c r="J13" s="13"/>
      <c r="K13" s="13"/>
      <c r="L13" s="13"/>
      <c r="M13" s="16"/>
      <c r="N13" s="19"/>
      <c r="O13" s="13"/>
      <c r="P13" s="13"/>
    </row>
    <row r="14" spans="1:16" s="15" customFormat="1" ht="15" customHeight="1">
      <c r="A14" s="13"/>
      <c r="B14" s="14"/>
      <c r="C14" s="54" t="s">
        <v>28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3"/>
      <c r="P14" s="13"/>
    </row>
    <row r="15" spans="1:16" s="15" customFormat="1" ht="15" customHeight="1">
      <c r="A15" s="13"/>
      <c r="B15" s="1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3"/>
      <c r="P15" s="13"/>
    </row>
    <row r="16" spans="1:16" s="15" customFormat="1" ht="15" customHeight="1">
      <c r="A16" s="13"/>
      <c r="B16" s="14"/>
      <c r="C16" s="13"/>
      <c r="D16" s="13"/>
      <c r="E16" s="13"/>
      <c r="F16" s="13"/>
      <c r="G16" s="16"/>
      <c r="H16" s="19"/>
      <c r="I16" s="13"/>
      <c r="J16" s="13"/>
      <c r="K16" s="13"/>
      <c r="L16" s="13"/>
      <c r="M16" s="16"/>
      <c r="N16" s="19"/>
      <c r="O16" s="13"/>
      <c r="P16" s="13"/>
    </row>
    <row r="17" spans="1:16" s="15" customFormat="1" ht="15" customHeight="1">
      <c r="A17" s="13"/>
      <c r="B17" s="14" t="s">
        <v>2</v>
      </c>
      <c r="C17" s="53" t="s">
        <v>17</v>
      </c>
      <c r="D17" s="53"/>
      <c r="E17" s="53"/>
      <c r="F17" s="53"/>
      <c r="G17" s="53"/>
      <c r="H17" s="53"/>
      <c r="I17" s="53"/>
      <c r="J17" s="53"/>
      <c r="K17" s="53"/>
      <c r="L17" s="53"/>
      <c r="M17" s="41"/>
      <c r="N17" s="41"/>
      <c r="O17" s="13"/>
      <c r="P17" s="13"/>
    </row>
    <row r="18" spans="1:16" s="15" customFormat="1" ht="15" customHeight="1" thickBot="1">
      <c r="A18" s="13"/>
      <c r="B18" s="14"/>
      <c r="C18" s="13"/>
      <c r="D18" s="13"/>
      <c r="E18" s="13"/>
      <c r="F18" s="13"/>
      <c r="G18" s="16"/>
      <c r="H18" s="19"/>
      <c r="I18" s="13"/>
      <c r="J18" s="13"/>
      <c r="K18" s="13"/>
      <c r="L18" s="24"/>
      <c r="M18" s="26"/>
      <c r="N18" s="27"/>
      <c r="O18" s="13"/>
      <c r="P18" s="13"/>
    </row>
    <row r="19" spans="1:16" s="15" customFormat="1" ht="15" customHeight="1" thickBot="1">
      <c r="A19" s="13"/>
      <c r="B19" s="14"/>
      <c r="C19" s="55" t="s">
        <v>25</v>
      </c>
      <c r="D19" s="55"/>
      <c r="E19" s="55"/>
      <c r="F19" s="55"/>
      <c r="G19" s="55"/>
      <c r="H19" s="55"/>
      <c r="I19" s="55"/>
      <c r="J19" s="55"/>
      <c r="K19" s="55"/>
      <c r="L19" s="24"/>
      <c r="M19" s="48">
        <f>H7/G8*1/5</f>
        <v>1000</v>
      </c>
      <c r="N19" s="46" t="s">
        <v>18</v>
      </c>
      <c r="O19" s="51" t="str">
        <f>IF(M19=1000,"R",IF(M19=0," ",IF(M19&lt;&gt;1000,"√")))</f>
        <v>R</v>
      </c>
      <c r="P19" s="13"/>
    </row>
    <row r="20" spans="1:16" s="15" customFormat="1" ht="15" customHeight="1">
      <c r="A20" s="13"/>
      <c r="B20" s="14"/>
      <c r="C20" s="13"/>
      <c r="D20" s="42"/>
      <c r="E20" s="42"/>
      <c r="F20" s="42"/>
      <c r="G20" s="42"/>
      <c r="H20" s="42"/>
      <c r="I20" s="42"/>
      <c r="J20" s="42"/>
      <c r="K20" s="13"/>
      <c r="L20" s="43"/>
      <c r="M20" s="43"/>
      <c r="N20" s="42"/>
      <c r="O20" s="13"/>
      <c r="P20" s="13"/>
    </row>
    <row r="21" spans="1:16" s="15" customFormat="1" ht="15" customHeight="1">
      <c r="A21" s="13"/>
      <c r="B21" s="14"/>
      <c r="C21" s="13"/>
      <c r="D21" s="13"/>
      <c r="E21" s="13"/>
      <c r="F21" s="13"/>
      <c r="G21" s="16"/>
      <c r="H21" s="19"/>
      <c r="I21" s="13"/>
      <c r="J21" s="13"/>
      <c r="K21" s="13"/>
      <c r="L21" s="13"/>
      <c r="M21" s="16"/>
      <c r="N21" s="19"/>
      <c r="O21" s="13"/>
      <c r="P21" s="13"/>
    </row>
    <row r="22" spans="1:16" s="15" customFormat="1" ht="15" customHeight="1">
      <c r="A22" s="13"/>
      <c r="B22" s="14"/>
      <c r="C22" s="13"/>
      <c r="D22" s="13"/>
      <c r="E22" s="13"/>
      <c r="F22" s="13"/>
      <c r="G22" s="16"/>
      <c r="H22" s="19"/>
      <c r="I22" s="13"/>
      <c r="J22" s="13"/>
      <c r="K22" s="13"/>
      <c r="L22" s="13"/>
      <c r="M22" s="16"/>
      <c r="N22" s="19"/>
      <c r="O22" s="13"/>
      <c r="P22" s="13"/>
    </row>
    <row r="23" spans="1:16" s="15" customFormat="1" ht="15" customHeight="1">
      <c r="A23" s="13"/>
      <c r="B23" s="14" t="s">
        <v>4</v>
      </c>
      <c r="C23" s="53" t="s">
        <v>20</v>
      </c>
      <c r="D23" s="53"/>
      <c r="E23" s="53"/>
      <c r="F23" s="53"/>
      <c r="G23" s="53"/>
      <c r="H23" s="53"/>
      <c r="I23" s="53"/>
      <c r="J23" s="53"/>
      <c r="K23" s="53"/>
      <c r="L23" s="53"/>
      <c r="M23" s="13"/>
      <c r="N23" s="14"/>
      <c r="O23" s="13"/>
      <c r="P23" s="13"/>
    </row>
    <row r="24" spans="1:16" s="15" customFormat="1" ht="15" customHeight="1">
      <c r="A24" s="13"/>
      <c r="B24" s="14"/>
      <c r="C24" s="53" t="s">
        <v>19</v>
      </c>
      <c r="D24" s="53"/>
      <c r="E24" s="53"/>
      <c r="F24" s="53"/>
      <c r="G24" s="53"/>
      <c r="H24" s="14"/>
      <c r="I24" s="14"/>
      <c r="J24" s="14"/>
      <c r="K24" s="14"/>
      <c r="L24" s="20"/>
      <c r="M24" s="9"/>
      <c r="N24" s="20"/>
      <c r="O24" s="13"/>
      <c r="P24" s="13"/>
    </row>
    <row r="25" spans="1:16" s="15" customFormat="1" ht="15" customHeight="1" thickBot="1">
      <c r="A25" s="13"/>
      <c r="B25" s="14"/>
      <c r="C25" s="13"/>
      <c r="D25" s="13"/>
      <c r="E25" s="13"/>
      <c r="F25" s="13"/>
      <c r="G25" s="16"/>
      <c r="H25" s="19"/>
      <c r="I25" s="13"/>
      <c r="J25" s="13"/>
      <c r="K25" s="13"/>
      <c r="L25" s="13"/>
      <c r="M25" s="16"/>
      <c r="N25" s="19"/>
      <c r="O25" s="13"/>
      <c r="P25" s="13"/>
    </row>
    <row r="26" spans="1:16" s="15" customFormat="1" ht="15" customHeight="1" thickBot="1">
      <c r="A26" s="13"/>
      <c r="B26" s="14"/>
      <c r="C26" s="55" t="s">
        <v>26</v>
      </c>
      <c r="D26" s="55"/>
      <c r="E26" s="55"/>
      <c r="F26" s="55"/>
      <c r="G26" s="55"/>
      <c r="H26" s="55"/>
      <c r="I26" s="55"/>
      <c r="J26" s="55"/>
      <c r="K26" s="55"/>
      <c r="L26" s="13"/>
      <c r="M26" s="49">
        <f>M19*250</f>
        <v>250000</v>
      </c>
      <c r="N26" s="47" t="s">
        <v>21</v>
      </c>
      <c r="O26" s="51" t="str">
        <f>IF(M26=250000,"R",IF(M26=0," ",IF(M26&lt;&gt;150000,"√")))</f>
        <v>R</v>
      </c>
      <c r="P26" s="13"/>
    </row>
    <row r="27" spans="1:16" s="15" customFormat="1" ht="15" customHeight="1">
      <c r="A27" s="13"/>
      <c r="B27" s="14"/>
      <c r="C27" s="13"/>
      <c r="D27" s="13"/>
      <c r="E27" s="13"/>
      <c r="F27" s="13"/>
      <c r="G27" s="16"/>
      <c r="H27" s="19"/>
      <c r="I27" s="13"/>
      <c r="J27" s="13"/>
      <c r="K27" s="13"/>
      <c r="L27" s="13"/>
      <c r="M27" s="16"/>
      <c r="N27" s="19"/>
      <c r="O27" s="13"/>
      <c r="P27" s="13"/>
    </row>
    <row r="28" spans="1:16" s="15" customFormat="1" ht="15" customHeight="1">
      <c r="A28" s="13"/>
      <c r="B28" s="14"/>
      <c r="C28" s="13"/>
      <c r="D28" s="13"/>
      <c r="E28" s="13"/>
      <c r="F28" s="13"/>
      <c r="G28" s="16"/>
      <c r="H28" s="19"/>
      <c r="I28" s="13"/>
      <c r="J28" s="13"/>
      <c r="K28" s="13"/>
      <c r="L28" s="13"/>
      <c r="M28" s="16"/>
      <c r="N28" s="19"/>
      <c r="O28" s="13"/>
      <c r="P28" s="13"/>
    </row>
    <row r="29" spans="1:16" s="15" customFormat="1" ht="15" customHeight="1">
      <c r="A29" s="13"/>
      <c r="B29" s="14"/>
      <c r="C29" s="13"/>
      <c r="D29" s="13"/>
      <c r="E29" s="13"/>
      <c r="F29" s="13"/>
      <c r="G29" s="16"/>
      <c r="H29" s="19"/>
      <c r="I29" s="13"/>
      <c r="J29" s="13"/>
      <c r="K29" s="13"/>
      <c r="L29" s="13"/>
      <c r="M29" s="16"/>
      <c r="N29" s="19"/>
      <c r="O29" s="13"/>
      <c r="P29" s="13"/>
    </row>
    <row r="30" spans="1:16" s="15" customFormat="1" ht="15" customHeight="1">
      <c r="A30" s="13"/>
      <c r="B30" s="14" t="s">
        <v>5</v>
      </c>
      <c r="C30" s="53" t="s">
        <v>22</v>
      </c>
      <c r="D30" s="53"/>
      <c r="E30" s="53"/>
      <c r="F30" s="53"/>
      <c r="G30" s="53"/>
      <c r="H30" s="53"/>
      <c r="I30" s="53"/>
      <c r="J30" s="53"/>
      <c r="K30" s="53"/>
      <c r="L30" s="14"/>
      <c r="M30" s="16"/>
      <c r="N30" s="19"/>
      <c r="O30" s="13"/>
      <c r="P30" s="13"/>
    </row>
    <row r="31" spans="1:16" s="15" customFormat="1" ht="15" customHeight="1" thickBot="1">
      <c r="A31" s="13"/>
      <c r="B31" s="14"/>
      <c r="C31" s="13"/>
      <c r="D31" s="13"/>
      <c r="E31" s="13"/>
      <c r="F31" s="13"/>
      <c r="G31" s="16"/>
      <c r="H31" s="19"/>
      <c r="I31" s="13"/>
      <c r="J31" s="13"/>
      <c r="K31" s="13"/>
      <c r="L31" s="13"/>
      <c r="M31" s="16"/>
      <c r="N31" s="19"/>
      <c r="O31" s="13"/>
      <c r="P31" s="13"/>
    </row>
    <row r="32" spans="1:16" s="15" customFormat="1" ht="15" customHeight="1" thickBot="1">
      <c r="A32" s="13"/>
      <c r="B32" s="14"/>
      <c r="C32" s="55" t="s">
        <v>27</v>
      </c>
      <c r="D32" s="55"/>
      <c r="E32" s="55"/>
      <c r="F32" s="55"/>
      <c r="G32" s="55"/>
      <c r="H32" s="55"/>
      <c r="I32" s="55"/>
      <c r="J32" s="55"/>
      <c r="K32" s="55"/>
      <c r="L32" s="24"/>
      <c r="M32" s="50">
        <f>(5*K10+1*250)/(5+1)</f>
        <v>375</v>
      </c>
      <c r="N32" s="47" t="s">
        <v>21</v>
      </c>
      <c r="O32" s="51" t="str">
        <f>IF(M32=375,"R",IF(M32=0," ",IF(M32&lt;&gt;375,"√")))</f>
        <v>R</v>
      </c>
      <c r="P32" s="13"/>
    </row>
    <row r="33" spans="1:16" s="15" customFormat="1" ht="15" customHeight="1">
      <c r="A33" s="13"/>
      <c r="B33" s="14"/>
      <c r="C33" s="13"/>
      <c r="D33" s="13"/>
      <c r="E33" s="13"/>
      <c r="F33" s="13"/>
      <c r="G33" s="16"/>
      <c r="H33" s="19"/>
      <c r="I33" s="13"/>
      <c r="J33" s="13"/>
      <c r="K33" s="13"/>
      <c r="L33" s="13"/>
      <c r="M33" s="16"/>
      <c r="N33" s="19"/>
      <c r="O33" s="13"/>
      <c r="P33" s="13"/>
    </row>
    <row r="34" spans="1:16" s="15" customFormat="1" ht="15" customHeight="1">
      <c r="A34" s="13"/>
      <c r="B34" s="14"/>
      <c r="C34" s="13"/>
      <c r="D34" s="13"/>
      <c r="E34" s="13"/>
      <c r="F34" s="13"/>
      <c r="G34" s="16"/>
      <c r="H34" s="19"/>
      <c r="I34" s="13"/>
      <c r="J34" s="13"/>
      <c r="K34" s="13"/>
      <c r="L34" s="13"/>
      <c r="M34" s="16" t="s">
        <v>1</v>
      </c>
      <c r="N34" s="19"/>
      <c r="O34" s="13"/>
      <c r="P34" s="13"/>
    </row>
    <row r="35" spans="1:16" s="15" customFormat="1" ht="15" customHeight="1">
      <c r="A35" s="13"/>
      <c r="B35" s="14"/>
      <c r="C35" s="13"/>
      <c r="D35" s="13"/>
      <c r="E35" s="13"/>
      <c r="F35" s="13"/>
      <c r="G35" s="16"/>
      <c r="H35" s="19"/>
      <c r="I35" s="13"/>
      <c r="J35" s="13"/>
      <c r="K35" s="13"/>
      <c r="L35" s="13"/>
      <c r="M35" s="16"/>
      <c r="N35" s="19"/>
      <c r="O35" s="13"/>
      <c r="P35" s="13"/>
    </row>
    <row r="36" spans="1:16" s="15" customFormat="1" ht="15" customHeight="1">
      <c r="A36" s="13"/>
      <c r="B36" s="14" t="s">
        <v>23</v>
      </c>
      <c r="C36" s="53" t="s">
        <v>16</v>
      </c>
      <c r="D36" s="53"/>
      <c r="E36" s="53"/>
      <c r="F36" s="53"/>
      <c r="G36" s="53"/>
      <c r="H36" s="53"/>
      <c r="I36" s="53"/>
      <c r="J36" s="53"/>
      <c r="K36" s="53"/>
      <c r="L36" s="13"/>
      <c r="M36" s="13"/>
      <c r="N36" s="16"/>
      <c r="O36" s="19"/>
      <c r="P36" s="13"/>
    </row>
    <row r="37" spans="1:16" s="15" customFormat="1" ht="15" customHeight="1">
      <c r="A37" s="24"/>
      <c r="B37" s="42"/>
      <c r="C37" s="24"/>
      <c r="D37" s="25"/>
      <c r="E37" s="24"/>
      <c r="F37" s="24" t="s">
        <v>1</v>
      </c>
      <c r="G37" s="24"/>
      <c r="H37" s="26"/>
      <c r="I37" s="27"/>
      <c r="J37" s="24"/>
      <c r="K37" s="24"/>
      <c r="L37" s="24"/>
      <c r="M37" s="24"/>
      <c r="N37" s="26"/>
      <c r="O37" s="27"/>
      <c r="P37" s="13"/>
    </row>
    <row r="38" spans="1:16" s="15" customFormat="1" ht="15" customHeight="1">
      <c r="A38" s="24"/>
      <c r="B38" s="42"/>
      <c r="C38" s="24"/>
      <c r="D38" s="13"/>
      <c r="E38" s="13"/>
      <c r="F38" s="13"/>
      <c r="G38" s="13"/>
      <c r="H38" s="16"/>
      <c r="I38" s="27"/>
      <c r="J38" s="13"/>
      <c r="K38" s="13"/>
      <c r="L38" s="13"/>
      <c r="M38" s="13"/>
      <c r="N38" s="16"/>
      <c r="O38" s="27"/>
      <c r="P38" s="13"/>
    </row>
    <row r="39" spans="1:16" s="15" customFormat="1" ht="15" customHeight="1" thickBot="1">
      <c r="A39" s="24"/>
      <c r="B39" s="42"/>
      <c r="C39" s="24"/>
      <c r="D39" s="28">
        <v>1930</v>
      </c>
      <c r="E39" s="28" t="s">
        <v>3</v>
      </c>
      <c r="F39" s="28"/>
      <c r="G39" s="29"/>
      <c r="H39" s="16"/>
      <c r="I39" s="27"/>
      <c r="J39" s="28">
        <v>2081</v>
      </c>
      <c r="K39" s="28" t="s">
        <v>11</v>
      </c>
      <c r="L39" s="28"/>
      <c r="M39" s="30"/>
      <c r="N39" s="16"/>
      <c r="O39" s="27" t="s">
        <v>1</v>
      </c>
      <c r="P39" s="13"/>
    </row>
    <row r="40" spans="1:16" s="15" customFormat="1" ht="15" customHeight="1">
      <c r="A40" s="27"/>
      <c r="B40" s="44"/>
      <c r="C40" s="27"/>
      <c r="D40" s="11">
        <v>2081</v>
      </c>
      <c r="E40" s="31">
        <v>100000</v>
      </c>
      <c r="F40" s="32"/>
      <c r="G40" s="31"/>
      <c r="H40" s="16"/>
      <c r="I40" s="27"/>
      <c r="J40" s="11"/>
      <c r="K40" s="31"/>
      <c r="L40" s="32" t="s">
        <v>24</v>
      </c>
      <c r="M40" s="31">
        <v>500000</v>
      </c>
      <c r="N40" s="16"/>
      <c r="O40" s="27"/>
      <c r="P40" s="13"/>
    </row>
    <row r="41" spans="1:16" s="15" customFormat="1" ht="15" customHeight="1">
      <c r="A41" s="27"/>
      <c r="B41" s="44"/>
      <c r="C41" s="27"/>
      <c r="D41" s="11">
        <v>2084</v>
      </c>
      <c r="E41" s="31">
        <v>150000</v>
      </c>
      <c r="F41" s="33"/>
      <c r="G41" s="31"/>
      <c r="H41" s="16"/>
      <c r="I41" s="27"/>
      <c r="J41" s="11"/>
      <c r="K41" s="31"/>
      <c r="L41" s="33">
        <v>1930</v>
      </c>
      <c r="M41" s="31">
        <v>100000</v>
      </c>
      <c r="N41" s="16"/>
      <c r="O41" s="27"/>
      <c r="P41" s="13"/>
    </row>
    <row r="42" spans="1:16" s="15" customFormat="1" ht="15" customHeight="1">
      <c r="A42" s="27"/>
      <c r="B42" s="44"/>
      <c r="C42" s="27"/>
      <c r="D42" s="11"/>
      <c r="E42" s="34"/>
      <c r="F42" s="12"/>
      <c r="G42" s="35"/>
      <c r="H42" s="26"/>
      <c r="I42" s="27"/>
      <c r="J42" s="12"/>
      <c r="K42" s="34"/>
      <c r="L42" s="12"/>
      <c r="M42" s="31"/>
      <c r="N42" s="16"/>
      <c r="O42" s="27"/>
      <c r="P42" s="13"/>
    </row>
    <row r="43" spans="1:16" s="15" customFormat="1" ht="15" customHeight="1">
      <c r="A43" s="27"/>
      <c r="B43" s="44"/>
      <c r="C43" s="27"/>
      <c r="D43" s="11"/>
      <c r="E43" s="31"/>
      <c r="F43" s="11"/>
      <c r="G43" s="31"/>
      <c r="H43" s="16"/>
      <c r="I43" s="27"/>
      <c r="J43" s="11"/>
      <c r="K43" s="31"/>
      <c r="L43" s="11"/>
      <c r="M43" s="31"/>
      <c r="N43" s="16"/>
      <c r="O43" s="27"/>
      <c r="P43" s="13"/>
    </row>
    <row r="44" spans="1:16" s="15" customFormat="1" ht="15" customHeight="1" thickBot="1">
      <c r="A44" s="27"/>
      <c r="B44" s="44"/>
      <c r="C44" s="27"/>
      <c r="D44" s="28">
        <v>2084</v>
      </c>
      <c r="E44" s="36" t="s">
        <v>12</v>
      </c>
      <c r="F44" s="37"/>
      <c r="G44" s="38"/>
      <c r="H44" s="16"/>
      <c r="I44" s="27"/>
      <c r="J44" s="28">
        <v>2086</v>
      </c>
      <c r="K44" s="39" t="s">
        <v>13</v>
      </c>
      <c r="L44" s="29"/>
      <c r="M44" s="40"/>
      <c r="N44" s="16"/>
      <c r="O44" s="27"/>
      <c r="P44" s="13"/>
    </row>
    <row r="45" spans="1:16" s="15" customFormat="1" ht="15" customHeight="1">
      <c r="A45" s="27"/>
      <c r="B45" s="44"/>
      <c r="C45" s="27"/>
      <c r="D45" s="11"/>
      <c r="E45" s="31"/>
      <c r="F45" s="32">
        <v>1930</v>
      </c>
      <c r="G45" s="31">
        <v>150000</v>
      </c>
      <c r="H45" s="16"/>
      <c r="I45" s="27"/>
      <c r="J45" s="11"/>
      <c r="K45" s="31"/>
      <c r="L45" s="32" t="s">
        <v>24</v>
      </c>
      <c r="M45" s="31">
        <v>100000</v>
      </c>
      <c r="N45" s="16"/>
      <c r="O45" s="27"/>
      <c r="P45" s="13"/>
    </row>
    <row r="46" spans="1:16" s="15" customFormat="1" ht="15" customHeight="1">
      <c r="A46" s="27"/>
      <c r="B46" s="44"/>
      <c r="C46" s="27"/>
      <c r="D46" s="11"/>
      <c r="E46" s="31"/>
      <c r="F46" s="33"/>
      <c r="G46" s="31"/>
      <c r="H46" s="16"/>
      <c r="I46" s="27"/>
      <c r="J46" s="11"/>
      <c r="K46" s="31"/>
      <c r="L46" s="33"/>
      <c r="M46" s="31"/>
      <c r="N46" s="16"/>
      <c r="O46" s="27"/>
      <c r="P46" s="13"/>
    </row>
    <row r="47" spans="1:16" s="15" customFormat="1" ht="15" customHeight="1">
      <c r="A47" s="27"/>
      <c r="B47" s="44"/>
      <c r="C47" s="27"/>
      <c r="D47" s="11"/>
      <c r="E47" s="34"/>
      <c r="F47" s="12"/>
      <c r="G47" s="34"/>
      <c r="H47" s="26"/>
      <c r="I47" s="27"/>
      <c r="J47" s="12"/>
      <c r="K47" s="34"/>
      <c r="L47" s="12"/>
      <c r="M47" s="31"/>
      <c r="N47" s="16"/>
      <c r="O47" s="27"/>
      <c r="P47" s="13"/>
    </row>
    <row r="48" spans="1:16" s="15" customFormat="1" ht="15" customHeight="1">
      <c r="A48" s="27"/>
      <c r="B48" s="44"/>
      <c r="C48" s="27"/>
      <c r="D48" s="11"/>
      <c r="E48" s="31"/>
      <c r="F48" s="11"/>
      <c r="G48" s="31"/>
      <c r="H48" s="16"/>
      <c r="I48" s="27"/>
      <c r="J48" s="11"/>
      <c r="K48" s="31"/>
      <c r="L48" s="11"/>
      <c r="M48" s="31"/>
      <c r="N48" s="16"/>
      <c r="O48" s="27"/>
      <c r="P48" s="13"/>
    </row>
    <row r="49" spans="1:16" s="15" customFormat="1" ht="15" customHeight="1" thickBot="1">
      <c r="A49" s="27"/>
      <c r="B49" s="44"/>
      <c r="C49" s="27"/>
      <c r="D49" s="28">
        <v>2091</v>
      </c>
      <c r="E49" s="36" t="s">
        <v>14</v>
      </c>
      <c r="F49" s="37"/>
      <c r="G49" s="38"/>
      <c r="H49" s="16"/>
      <c r="I49" s="27"/>
      <c r="J49" s="9"/>
      <c r="K49" s="10"/>
      <c r="L49" s="12"/>
      <c r="M49" s="34"/>
      <c r="N49" s="16"/>
      <c r="O49" s="27"/>
      <c r="P49" s="13"/>
    </row>
    <row r="50" spans="1:16" s="15" customFormat="1" ht="15" customHeight="1">
      <c r="A50" s="27"/>
      <c r="B50" s="44"/>
      <c r="C50" s="27"/>
      <c r="D50" s="11"/>
      <c r="E50" s="31"/>
      <c r="F50" s="32" t="s">
        <v>24</v>
      </c>
      <c r="G50" s="31">
        <v>15000</v>
      </c>
      <c r="H50" s="16"/>
      <c r="I50" s="27"/>
      <c r="J50" s="12"/>
      <c r="K50" s="34"/>
      <c r="L50" s="12"/>
      <c r="M50" s="34"/>
      <c r="N50" s="16"/>
      <c r="O50" s="27"/>
      <c r="P50" s="13"/>
    </row>
    <row r="51" spans="1:16" s="15" customFormat="1" ht="15" customHeight="1">
      <c r="A51" s="27"/>
      <c r="B51" s="44"/>
      <c r="C51" s="27"/>
      <c r="D51" s="11"/>
      <c r="E51" s="31"/>
      <c r="F51" s="33"/>
      <c r="G51" s="31"/>
      <c r="H51" s="16"/>
      <c r="I51" s="27"/>
      <c r="J51" s="12"/>
      <c r="K51" s="34"/>
      <c r="L51" s="12"/>
      <c r="M51" s="34"/>
      <c r="N51" s="16"/>
      <c r="O51" s="27"/>
      <c r="P51" s="13"/>
    </row>
    <row r="52" spans="1:16" s="15" customFormat="1" ht="15" customHeight="1">
      <c r="A52" s="27"/>
      <c r="B52" s="44"/>
      <c r="C52" s="27"/>
      <c r="D52" s="11"/>
      <c r="E52" s="34" t="s">
        <v>1</v>
      </c>
      <c r="F52" s="12"/>
      <c r="G52" s="31"/>
      <c r="H52" s="16"/>
      <c r="I52" s="27"/>
      <c r="J52" s="12"/>
      <c r="K52" s="34"/>
      <c r="L52" s="12"/>
      <c r="M52" s="34"/>
      <c r="N52" s="16"/>
      <c r="O52" s="27"/>
      <c r="P52" s="13"/>
    </row>
  </sheetData>
  <sheetProtection password="CC4C" sheet="1" objects="1" scenarios="1"/>
  <mergeCells count="13">
    <mergeCell ref="C4:G4"/>
    <mergeCell ref="I4:K4"/>
    <mergeCell ref="C30:K30"/>
    <mergeCell ref="C32:K32"/>
    <mergeCell ref="C36:K36"/>
    <mergeCell ref="C19:K19"/>
    <mergeCell ref="C23:L23"/>
    <mergeCell ref="C24:G24"/>
    <mergeCell ref="C26:K26"/>
    <mergeCell ref="H7:J7"/>
    <mergeCell ref="L9:M9"/>
    <mergeCell ref="C14:N14"/>
    <mergeCell ref="C17:L17"/>
  </mergeCells>
  <printOptions gridLines="1"/>
  <pageMargins left="0.7874015748031497" right="0.3937007874015748" top="0.7874015748031497" bottom="0.3937007874015748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2005-04-07T09:22:13Z</cp:lastPrinted>
  <dcterms:created xsi:type="dcterms:W3CDTF">2005-02-09T15:24:46Z</dcterms:created>
  <dcterms:modified xsi:type="dcterms:W3CDTF">2005-04-07T09:28:37Z</dcterms:modified>
  <cp:category/>
  <cp:version/>
  <cp:contentType/>
  <cp:contentStatus/>
</cp:coreProperties>
</file>