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7875" activeTab="0"/>
  </bookViews>
  <sheets>
    <sheet name="Interimsfordringar Försäkringar" sheetId="1" r:id="rId1"/>
    <sheet name="Facit" sheetId="2" r:id="rId2"/>
  </sheets>
  <definedNames/>
  <calcPr fullCalcOnLoad="1"/>
</workbook>
</file>

<file path=xl/comments2.xml><?xml version="1.0" encoding="utf-8"?>
<comments xmlns="http://schemas.openxmlformats.org/spreadsheetml/2006/main">
  <authors>
    <author>pgo</author>
  </authors>
  <commentList>
    <comment ref="C43" authorId="0">
      <text>
        <r>
          <rPr>
            <b/>
            <sz val="8"/>
            <rFont val="Tahoma"/>
            <family val="0"/>
          </rPr>
          <t>8 400 kr avser första halvårets försäkringskostnad, som betalades året innan.
Av den betalning som görs under det tredje året
21 800 kr, avser halva beloppet de tredje året 
och resten det fjärde året.</t>
        </r>
      </text>
    </comment>
    <comment ref="C53" authorId="0">
      <text>
        <r>
          <rPr>
            <b/>
            <sz val="8"/>
            <rFont val="Tahoma"/>
            <family val="0"/>
          </rPr>
          <t xml:space="preserve">År två betalades 2*8 400 kr = 16 800 kr i försäkringspremie. 
År tre betalas 21 800 kr.
Premien har därmed ökat med </t>
        </r>
        <r>
          <rPr>
            <b/>
            <u val="single"/>
            <sz val="8"/>
            <rFont val="Tahoma"/>
            <family val="2"/>
          </rPr>
          <t>5 000 kr</t>
        </r>
        <r>
          <rPr>
            <sz val="8"/>
            <rFont val="Tahoma"/>
            <family val="0"/>
          </rPr>
          <t xml:space="preserve">
</t>
        </r>
      </text>
    </comment>
  </commentList>
</comments>
</file>

<file path=xl/sharedStrings.xml><?xml version="1.0" encoding="utf-8"?>
<sst xmlns="http://schemas.openxmlformats.org/spreadsheetml/2006/main" count="63" uniqueCount="27">
  <si>
    <t>Företagsekonomi B</t>
  </si>
  <si>
    <t>a)</t>
  </si>
  <si>
    <t>b)</t>
  </si>
  <si>
    <t>c)</t>
  </si>
  <si>
    <t xml:space="preserve"> </t>
  </si>
  <si>
    <t>IB</t>
  </si>
  <si>
    <t>Interimsfordringar</t>
  </si>
  <si>
    <t>Bokföring av Interimsfordringar.</t>
  </si>
  <si>
    <t>Postgiro</t>
  </si>
  <si>
    <t>Försäkringar</t>
  </si>
  <si>
    <t>RR</t>
  </si>
  <si>
    <t>BR</t>
  </si>
  <si>
    <t xml:space="preserve"> - Förutbetalda försäkringar var vid årets början:</t>
  </si>
  <si>
    <t xml:space="preserve"> - Försäkringspremier betalades via postgiro den 1/7 för ett år framåt :</t>
  </si>
  <si>
    <t xml:space="preserve">Följande uppgifter gäller för ett företags tredje verksamhetsår </t>
  </si>
  <si>
    <t>med avseende på företagets försäkringspremier:</t>
  </si>
  <si>
    <t xml:space="preserve">Bokför betalningen av företagets försäkringspremie på nedanstående konton </t>
  </si>
  <si>
    <t>samt periodisera försäkringsutgiften.</t>
  </si>
  <si>
    <t>Beräkna kostnaden för försäkringarna under det tredje året.</t>
  </si>
  <si>
    <t>Hur mycket har försäkringspremien ökat det sista året?</t>
  </si>
  <si>
    <t xml:space="preserve">Försäkringspremien betalas varje år den 1/7 för ett år framåt. </t>
  </si>
  <si>
    <r>
      <t xml:space="preserve">21 800 - 2*8 400 = </t>
    </r>
    <r>
      <rPr>
        <u val="single"/>
        <sz val="12"/>
        <rFont val="Times New Roman"/>
        <family val="1"/>
      </rPr>
      <t>5 000 kr</t>
    </r>
  </si>
  <si>
    <t>Periodiseringar</t>
  </si>
  <si>
    <t>Facit till Övning 3-4 Redovisning</t>
  </si>
  <si>
    <t>Övning 3-4 Redovisning</t>
  </si>
  <si>
    <t>Beräkna nedanstående uppgifter och skriv svaren i de gula fälten.</t>
  </si>
  <si>
    <r>
      <t xml:space="preserve">8 400 + 21 800 / 2 = </t>
    </r>
    <r>
      <rPr>
        <u val="single"/>
        <sz val="12"/>
        <rFont val="Times New Roman"/>
        <family val="1"/>
      </rPr>
      <t>19 300 kr</t>
    </r>
  </si>
</sst>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0\ &quot;kr&quot;"/>
    <numFmt numFmtId="166" formatCode="#,##0\ _k_r"/>
    <numFmt numFmtId="167" formatCode="0.000"/>
    <numFmt numFmtId="168" formatCode="0.0"/>
    <numFmt numFmtId="169" formatCode="0.000000"/>
    <numFmt numFmtId="170" formatCode="0.00000"/>
    <numFmt numFmtId="171" formatCode="0.0000"/>
  </numFmts>
  <fonts count="17">
    <font>
      <sz val="10"/>
      <name val="Arial"/>
      <family val="0"/>
    </font>
    <font>
      <b/>
      <sz val="10"/>
      <name val="Arial"/>
      <family val="2"/>
    </font>
    <font>
      <sz val="12"/>
      <name val="Arial"/>
      <family val="0"/>
    </font>
    <font>
      <b/>
      <sz val="12"/>
      <name val="Times New Roman"/>
      <family val="1"/>
    </font>
    <font>
      <sz val="12"/>
      <name val="Times New Roman"/>
      <family val="1"/>
    </font>
    <font>
      <sz val="8"/>
      <name val="Times New Roman"/>
      <family val="1"/>
    </font>
    <font>
      <sz val="8"/>
      <name val="Arial"/>
      <family val="0"/>
    </font>
    <font>
      <u val="single"/>
      <sz val="10"/>
      <color indexed="12"/>
      <name val="Arial"/>
      <family val="0"/>
    </font>
    <font>
      <u val="single"/>
      <sz val="10"/>
      <color indexed="36"/>
      <name val="Arial"/>
      <family val="0"/>
    </font>
    <font>
      <sz val="10"/>
      <name val="Times New Roman"/>
      <family val="1"/>
    </font>
    <font>
      <b/>
      <sz val="10"/>
      <name val="Times New Roman"/>
      <family val="1"/>
    </font>
    <font>
      <b/>
      <sz val="11"/>
      <color indexed="10"/>
      <name val="Times New Roman"/>
      <family val="1"/>
    </font>
    <font>
      <u val="single"/>
      <sz val="12"/>
      <name val="Times New Roman"/>
      <family val="1"/>
    </font>
    <font>
      <sz val="8"/>
      <name val="Tahoma"/>
      <family val="0"/>
    </font>
    <font>
      <b/>
      <sz val="8"/>
      <name val="Tahoma"/>
      <family val="0"/>
    </font>
    <font>
      <b/>
      <u val="single"/>
      <sz val="8"/>
      <name val="Tahoma"/>
      <family val="2"/>
    </font>
    <font>
      <b/>
      <sz val="8"/>
      <name val="Arial"/>
      <family val="2"/>
    </font>
  </fonts>
  <fills count="3">
    <fill>
      <patternFill/>
    </fill>
    <fill>
      <patternFill patternType="gray125"/>
    </fill>
    <fill>
      <patternFill patternType="solid">
        <fgColor indexed="43"/>
        <bgColor indexed="64"/>
      </patternFill>
    </fill>
  </fills>
  <borders count="12">
    <border>
      <left/>
      <right/>
      <top/>
      <bottom/>
      <diagonal/>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right"/>
    </xf>
    <xf numFmtId="0" fontId="5" fillId="0" borderId="0" xfId="0" applyFont="1" applyAlignment="1">
      <alignment horizontal="left"/>
    </xf>
    <xf numFmtId="0" fontId="3" fillId="0" borderId="0" xfId="0" applyFont="1" applyAlignment="1">
      <alignment vertical="center"/>
    </xf>
    <xf numFmtId="0" fontId="3" fillId="0" borderId="0" xfId="0" applyFont="1" applyFill="1" applyAlignment="1">
      <alignment/>
    </xf>
    <xf numFmtId="0" fontId="3" fillId="0" borderId="0" xfId="0" applyFont="1" applyBorder="1" applyAlignment="1">
      <alignment/>
    </xf>
    <xf numFmtId="0" fontId="3" fillId="0" borderId="1" xfId="0" applyFont="1" applyBorder="1" applyAlignment="1">
      <alignment/>
    </xf>
    <xf numFmtId="0" fontId="3" fillId="0" borderId="0" xfId="0" applyFont="1" applyBorder="1" applyAlignment="1">
      <alignment/>
    </xf>
    <xf numFmtId="0" fontId="4" fillId="0" borderId="0" xfId="0" applyFont="1" applyBorder="1" applyAlignment="1">
      <alignment/>
    </xf>
    <xf numFmtId="0" fontId="4" fillId="0" borderId="1" xfId="0" applyFont="1" applyBorder="1" applyAlignment="1">
      <alignment/>
    </xf>
    <xf numFmtId="3" fontId="4" fillId="0" borderId="0" xfId="0" applyNumberFormat="1" applyFont="1" applyBorder="1" applyAlignment="1">
      <alignment vertical="center"/>
    </xf>
    <xf numFmtId="0" fontId="4" fillId="0" borderId="0" xfId="0" applyFont="1" applyBorder="1" applyAlignment="1">
      <alignment vertical="center"/>
    </xf>
    <xf numFmtId="164" fontId="4" fillId="0" borderId="0" xfId="0" applyNumberFormat="1" applyFont="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9" fillId="0" borderId="0" xfId="0" applyFont="1" applyAlignment="1">
      <alignment/>
    </xf>
    <xf numFmtId="3" fontId="4" fillId="0" borderId="0" xfId="0" applyNumberFormat="1" applyFont="1" applyBorder="1" applyAlignment="1" applyProtection="1">
      <alignment vertical="center"/>
      <protection hidden="1"/>
    </xf>
    <xf numFmtId="164" fontId="4" fillId="0" borderId="0" xfId="0" applyNumberFormat="1" applyFont="1" applyBorder="1" applyAlignment="1" applyProtection="1">
      <alignment vertical="center"/>
      <protection hidden="1"/>
    </xf>
    <xf numFmtId="3" fontId="4" fillId="0" borderId="0" xfId="0" applyNumberFormat="1" applyFont="1" applyAlignment="1" applyProtection="1">
      <alignment vertical="center"/>
      <protection hidden="1"/>
    </xf>
    <xf numFmtId="0" fontId="4" fillId="0" borderId="0" xfId="0" applyFont="1" applyAlignment="1">
      <alignment horizontal="left" vertical="center"/>
    </xf>
    <xf numFmtId="0" fontId="9" fillId="0" borderId="0" xfId="0" applyFont="1" applyAlignment="1">
      <alignment vertical="center"/>
    </xf>
    <xf numFmtId="0" fontId="0" fillId="0" borderId="0" xfId="0" applyAlignment="1">
      <alignment vertical="center"/>
    </xf>
    <xf numFmtId="0" fontId="3" fillId="0" borderId="1" xfId="0" applyFont="1" applyBorder="1" applyAlignment="1">
      <alignment vertical="center"/>
    </xf>
    <xf numFmtId="3" fontId="3" fillId="0" borderId="0" xfId="0" applyNumberFormat="1" applyFont="1" applyBorder="1" applyAlignment="1">
      <alignment vertical="center"/>
    </xf>
    <xf numFmtId="164" fontId="3" fillId="0" borderId="0" xfId="0" applyNumberFormat="1"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left" vertical="center"/>
    </xf>
    <xf numFmtId="3" fontId="9" fillId="0" borderId="0" xfId="0" applyNumberFormat="1" applyFont="1" applyBorder="1" applyAlignment="1">
      <alignment vertical="center"/>
    </xf>
    <xf numFmtId="0" fontId="9" fillId="0" borderId="0" xfId="0" applyFont="1" applyBorder="1" applyAlignment="1">
      <alignment/>
    </xf>
    <xf numFmtId="164" fontId="9" fillId="0" borderId="0" xfId="0" applyNumberFormat="1" applyFont="1" applyBorder="1" applyAlignment="1">
      <alignment horizontal="right" vertical="center"/>
    </xf>
    <xf numFmtId="3" fontId="9" fillId="0" borderId="0" xfId="0" applyNumberFormat="1" applyFont="1" applyAlignment="1">
      <alignment vertical="center"/>
    </xf>
    <xf numFmtId="3" fontId="10" fillId="0" borderId="0" xfId="0" applyNumberFormat="1" applyFont="1" applyBorder="1" applyAlignment="1">
      <alignment vertical="center"/>
    </xf>
    <xf numFmtId="0" fontId="10" fillId="0" borderId="0" xfId="0" applyFont="1" applyBorder="1" applyAlignment="1">
      <alignment/>
    </xf>
    <xf numFmtId="0" fontId="9" fillId="0" borderId="2" xfId="0" applyNumberFormat="1" applyFont="1" applyBorder="1" applyAlignment="1">
      <alignment horizontal="left" vertical="center"/>
    </xf>
    <xf numFmtId="0" fontId="9" fillId="0" borderId="3" xfId="0" applyNumberFormat="1" applyFont="1" applyBorder="1" applyAlignment="1">
      <alignment horizontal="left" vertical="center"/>
    </xf>
    <xf numFmtId="0" fontId="4" fillId="0" borderId="0" xfId="0" applyNumberFormat="1" applyFont="1" applyBorder="1" applyAlignment="1">
      <alignment horizontal="left" vertical="center"/>
    </xf>
    <xf numFmtId="0" fontId="3" fillId="0" borderId="1" xfId="0" applyFont="1" applyBorder="1" applyAlignment="1">
      <alignment horizontal="left" vertical="center"/>
    </xf>
    <xf numFmtId="0" fontId="9" fillId="0" borderId="0" xfId="0" applyFont="1" applyBorder="1" applyAlignment="1">
      <alignment horizontal="left" vertical="center"/>
    </xf>
    <xf numFmtId="0" fontId="3" fillId="0" borderId="1" xfId="0" applyNumberFormat="1"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xf>
    <xf numFmtId="0" fontId="9" fillId="0" borderId="3" xfId="0" applyFont="1" applyBorder="1" applyAlignment="1">
      <alignment horizontal="left" vertical="center"/>
    </xf>
    <xf numFmtId="3" fontId="9" fillId="0" borderId="4" xfId="0" applyNumberFormat="1" applyFont="1" applyBorder="1" applyAlignment="1">
      <alignment vertical="center"/>
    </xf>
    <xf numFmtId="164" fontId="9" fillId="0" borderId="5" xfId="0" applyNumberFormat="1" applyFont="1" applyBorder="1" applyAlignment="1">
      <alignment horizontal="right" vertical="center"/>
    </xf>
    <xf numFmtId="0" fontId="9" fillId="0" borderId="0" xfId="0" applyNumberFormat="1" applyFont="1" applyBorder="1" applyAlignment="1">
      <alignment horizontal="left" vertical="center"/>
    </xf>
    <xf numFmtId="164" fontId="10" fillId="0" borderId="0" xfId="0" applyNumberFormat="1" applyFont="1" applyBorder="1" applyAlignment="1">
      <alignment vertical="center"/>
    </xf>
    <xf numFmtId="3" fontId="9" fillId="0" borderId="5" xfId="0" applyNumberFormat="1" applyFont="1" applyBorder="1" applyAlignment="1">
      <alignment vertical="center"/>
    </xf>
    <xf numFmtId="165" fontId="4" fillId="0" borderId="0" xfId="0" applyNumberFormat="1" applyFont="1" applyAlignment="1">
      <alignment vertical="center"/>
    </xf>
    <xf numFmtId="164" fontId="9" fillId="0" borderId="0" xfId="0" applyNumberFormat="1" applyFont="1" applyBorder="1" applyAlignment="1">
      <alignment vertical="center"/>
    </xf>
    <xf numFmtId="0" fontId="10" fillId="0" borderId="0" xfId="0" applyFont="1" applyAlignment="1">
      <alignment/>
    </xf>
    <xf numFmtId="0" fontId="5" fillId="0" borderId="0" xfId="0" applyFont="1" applyAlignment="1">
      <alignment horizontal="right" vertical="center"/>
    </xf>
    <xf numFmtId="0" fontId="3" fillId="0" borderId="0" xfId="0" applyFont="1" applyBorder="1" applyAlignment="1">
      <alignment horizontal="left" vertical="center"/>
    </xf>
    <xf numFmtId="3" fontId="9" fillId="0" borderId="3" xfId="0" applyNumberFormat="1" applyFont="1" applyBorder="1" applyAlignment="1">
      <alignment horizontal="left" vertical="center"/>
    </xf>
    <xf numFmtId="0" fontId="11" fillId="0" borderId="6" xfId="0" applyFont="1" applyBorder="1" applyAlignment="1" applyProtection="1">
      <alignment horizontal="center" vertical="center"/>
      <protection hidden="1"/>
    </xf>
    <xf numFmtId="165" fontId="3" fillId="2" borderId="7" xfId="0" applyNumberFormat="1" applyFont="1" applyFill="1" applyBorder="1" applyAlignment="1">
      <alignment vertical="center"/>
    </xf>
    <xf numFmtId="0" fontId="4" fillId="0" borderId="4" xfId="0" applyFont="1" applyBorder="1" applyAlignment="1">
      <alignment horizontal="left"/>
    </xf>
    <xf numFmtId="0" fontId="4" fillId="0" borderId="0" xfId="0" applyFont="1" applyBorder="1" applyAlignment="1">
      <alignment/>
    </xf>
    <xf numFmtId="0" fontId="10" fillId="0" borderId="4" xfId="0" applyFont="1" applyBorder="1" applyAlignment="1">
      <alignment/>
    </xf>
    <xf numFmtId="0" fontId="9" fillId="0" borderId="4" xfId="0" applyFont="1" applyBorder="1" applyAlignment="1">
      <alignment/>
    </xf>
    <xf numFmtId="0" fontId="3" fillId="0" borderId="0" xfId="0" applyFont="1" applyAlignment="1">
      <alignment horizontal="left"/>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xf>
    <xf numFmtId="0" fontId="4" fillId="0" borderId="0" xfId="20" applyNumberFormat="1" applyFont="1" applyAlignment="1">
      <alignment horizontal="left"/>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7"/>
  <sheetViews>
    <sheetView tabSelected="1" workbookViewId="0" topLeftCell="A1">
      <selection activeCell="A1" sqref="A1"/>
    </sheetView>
  </sheetViews>
  <sheetFormatPr defaultColWidth="9.140625" defaultRowHeight="12.75"/>
  <cols>
    <col min="1" max="2" width="3.7109375" style="0" customWidth="1"/>
    <col min="3" max="3" width="5.7109375" style="1" customWidth="1"/>
    <col min="4" max="4" width="12.7109375" style="0" customWidth="1"/>
    <col min="5" max="5" width="5.7109375" style="1" customWidth="1"/>
    <col min="6" max="6" width="12.7109375" style="1" customWidth="1"/>
    <col min="7" max="7" width="3.7109375" style="1" customWidth="1"/>
    <col min="8" max="8" width="5.7109375" style="0" customWidth="1"/>
    <col min="9" max="9" width="12.7109375" style="1" customWidth="1"/>
    <col min="10" max="10" width="5.7109375" style="0" customWidth="1"/>
    <col min="11" max="11" width="12.7109375" style="2" customWidth="1"/>
    <col min="12" max="13" width="3.7109375" style="0" customWidth="1"/>
  </cols>
  <sheetData>
    <row r="1" spans="1:15" ht="15.75">
      <c r="A1" s="5" t="s">
        <v>4</v>
      </c>
      <c r="B1" s="5"/>
      <c r="C1" s="3"/>
      <c r="D1" s="4"/>
      <c r="E1" s="5"/>
      <c r="F1" s="5"/>
      <c r="G1" s="5"/>
      <c r="H1" s="5"/>
      <c r="I1" s="5"/>
      <c r="J1" s="7"/>
      <c r="K1" s="5"/>
      <c r="L1" s="5"/>
      <c r="M1" s="5"/>
      <c r="N1" s="5"/>
      <c r="O1" s="8"/>
    </row>
    <row r="2" spans="1:15" s="27" customFormat="1" ht="15.75">
      <c r="A2" s="19"/>
      <c r="B2" s="19"/>
      <c r="C2" s="66" t="s">
        <v>0</v>
      </c>
      <c r="D2" s="66"/>
      <c r="E2" s="66"/>
      <c r="F2" s="19"/>
      <c r="G2" s="19"/>
      <c r="H2" s="19"/>
      <c r="I2" s="25"/>
      <c r="J2" s="19"/>
      <c r="K2" s="19"/>
      <c r="L2" s="19"/>
      <c r="M2" s="19"/>
      <c r="N2" s="25"/>
      <c r="O2" s="56"/>
    </row>
    <row r="3" spans="1:15" s="27" customFormat="1" ht="15.75">
      <c r="A3" s="19"/>
      <c r="B3" s="19"/>
      <c r="C3" s="9"/>
      <c r="D3" s="25"/>
      <c r="E3" s="9"/>
      <c r="F3" s="19"/>
      <c r="G3" s="19"/>
      <c r="H3" s="19"/>
      <c r="I3" s="25"/>
      <c r="J3" s="19"/>
      <c r="K3" s="19"/>
      <c r="L3" s="19"/>
      <c r="M3" s="19"/>
      <c r="N3" s="25"/>
      <c r="O3" s="56"/>
    </row>
    <row r="4" spans="1:15" s="27" customFormat="1" ht="15.75">
      <c r="A4" s="19"/>
      <c r="B4" s="19"/>
      <c r="C4" s="66" t="s">
        <v>24</v>
      </c>
      <c r="D4" s="66"/>
      <c r="E4" s="66"/>
      <c r="F4" s="66"/>
      <c r="G4" s="19"/>
      <c r="H4" s="9" t="s">
        <v>22</v>
      </c>
      <c r="I4" s="25"/>
      <c r="J4" s="19"/>
      <c r="K4" s="19"/>
      <c r="L4" s="19"/>
      <c r="M4" s="19"/>
      <c r="N4" s="25"/>
      <c r="O4" s="56"/>
    </row>
    <row r="5" spans="1:15" s="27" customFormat="1" ht="12.75" customHeight="1">
      <c r="A5" s="19"/>
      <c r="B5" s="19"/>
      <c r="C5" s="9"/>
      <c r="D5" s="25"/>
      <c r="E5" s="9"/>
      <c r="F5" s="19"/>
      <c r="G5" s="19"/>
      <c r="H5" s="19"/>
      <c r="I5" s="25"/>
      <c r="J5" s="19"/>
      <c r="K5" s="19"/>
      <c r="L5" s="19"/>
      <c r="M5" s="19"/>
      <c r="N5" s="25"/>
      <c r="O5" s="56"/>
    </row>
    <row r="6" spans="1:15" s="27" customFormat="1" ht="15" customHeight="1">
      <c r="A6" s="19"/>
      <c r="B6" s="19"/>
      <c r="C6" s="66" t="s">
        <v>7</v>
      </c>
      <c r="D6" s="66"/>
      <c r="E6" s="66"/>
      <c r="F6" s="66"/>
      <c r="G6" s="19"/>
      <c r="H6" s="19"/>
      <c r="I6" s="25"/>
      <c r="J6" s="19"/>
      <c r="K6" s="19"/>
      <c r="L6" s="19"/>
      <c r="M6" s="19"/>
      <c r="N6" s="25"/>
      <c r="O6" s="56"/>
    </row>
    <row r="7" spans="1:15" s="27" customFormat="1" ht="12.75" customHeight="1">
      <c r="A7" s="19"/>
      <c r="B7" s="19"/>
      <c r="C7" s="45"/>
      <c r="D7" s="45"/>
      <c r="E7" s="45"/>
      <c r="F7" s="45"/>
      <c r="G7" s="19"/>
      <c r="H7" s="19"/>
      <c r="I7" s="25"/>
      <c r="J7" s="19"/>
      <c r="K7" s="19"/>
      <c r="L7" s="19"/>
      <c r="M7" s="19"/>
      <c r="N7" s="25"/>
      <c r="O7" s="56"/>
    </row>
    <row r="8" spans="1:13" s="27" customFormat="1" ht="12.75" customHeight="1">
      <c r="A8" s="19"/>
      <c r="B8" s="19"/>
      <c r="C8" s="19"/>
      <c r="D8" s="9"/>
      <c r="E8" s="19"/>
      <c r="F8" s="9"/>
      <c r="G8" s="9"/>
      <c r="H8" s="9"/>
      <c r="I8" s="9"/>
      <c r="J8" s="19"/>
      <c r="K8" s="19"/>
      <c r="L8" s="26"/>
      <c r="M8" s="26"/>
    </row>
    <row r="9" spans="1:13" s="27" customFormat="1" ht="15" customHeight="1">
      <c r="A9" s="19"/>
      <c r="B9" s="19"/>
      <c r="C9" s="67" t="s">
        <v>14</v>
      </c>
      <c r="D9" s="67"/>
      <c r="E9" s="67"/>
      <c r="F9" s="67"/>
      <c r="G9" s="67"/>
      <c r="H9" s="67"/>
      <c r="I9" s="67"/>
      <c r="J9" s="19"/>
      <c r="K9" s="25"/>
      <c r="L9" s="19"/>
      <c r="M9" s="26" t="s">
        <v>4</v>
      </c>
    </row>
    <row r="10" spans="1:13" s="27" customFormat="1" ht="15" customHeight="1">
      <c r="A10" s="19"/>
      <c r="B10" s="19"/>
      <c r="C10" s="67" t="s">
        <v>15</v>
      </c>
      <c r="D10" s="67"/>
      <c r="E10" s="67"/>
      <c r="F10" s="67"/>
      <c r="G10" s="67"/>
      <c r="H10" s="67"/>
      <c r="I10" s="67"/>
      <c r="J10" s="26"/>
      <c r="K10" s="19"/>
      <c r="L10" s="19"/>
      <c r="M10" s="26"/>
    </row>
    <row r="11" spans="1:13" s="27" customFormat="1" ht="12.75" customHeight="1">
      <c r="A11" s="19"/>
      <c r="B11" s="19"/>
      <c r="C11" s="19"/>
      <c r="D11" s="19"/>
      <c r="E11" s="19"/>
      <c r="F11" s="19"/>
      <c r="G11" s="19"/>
      <c r="H11" s="19"/>
      <c r="I11" s="19"/>
      <c r="J11" s="19"/>
      <c r="K11" s="19"/>
      <c r="L11" s="19"/>
      <c r="M11" s="26"/>
    </row>
    <row r="12" spans="1:13" s="27" customFormat="1" ht="12.75" customHeight="1">
      <c r="A12" s="19"/>
      <c r="B12" s="19"/>
      <c r="C12" s="19"/>
      <c r="D12" s="19"/>
      <c r="E12" s="19"/>
      <c r="F12" s="19"/>
      <c r="G12" s="19"/>
      <c r="H12" s="19"/>
      <c r="I12" s="19"/>
      <c r="J12" s="19"/>
      <c r="K12" s="19"/>
      <c r="L12" s="19"/>
      <c r="M12" s="26"/>
    </row>
    <row r="13" spans="1:13" s="27" customFormat="1" ht="15" customHeight="1">
      <c r="A13" s="19"/>
      <c r="B13" s="19"/>
      <c r="C13" s="67" t="s">
        <v>12</v>
      </c>
      <c r="D13" s="67"/>
      <c r="E13" s="67"/>
      <c r="F13" s="67"/>
      <c r="G13" s="67"/>
      <c r="H13" s="67"/>
      <c r="I13" s="67"/>
      <c r="J13" s="67"/>
      <c r="K13" s="53">
        <v>8400</v>
      </c>
      <c r="L13" s="19"/>
      <c r="M13" s="26"/>
    </row>
    <row r="14" spans="1:13" s="27" customFormat="1" ht="15" customHeight="1">
      <c r="A14" s="19"/>
      <c r="B14" s="19"/>
      <c r="C14" s="67" t="s">
        <v>13</v>
      </c>
      <c r="D14" s="67"/>
      <c r="E14" s="67"/>
      <c r="F14" s="67"/>
      <c r="G14" s="67"/>
      <c r="H14" s="67"/>
      <c r="I14" s="67"/>
      <c r="J14" s="67"/>
      <c r="K14" s="53">
        <v>21800</v>
      </c>
      <c r="L14" s="26"/>
      <c r="M14" s="26"/>
    </row>
    <row r="15" spans="1:13" s="27" customFormat="1" ht="12.75" customHeight="1">
      <c r="A15" s="19"/>
      <c r="B15" s="19"/>
      <c r="C15" s="31"/>
      <c r="D15" s="26"/>
      <c r="E15" s="19"/>
      <c r="F15" s="9"/>
      <c r="G15" s="9"/>
      <c r="H15" s="9"/>
      <c r="I15" s="9"/>
      <c r="J15" s="19"/>
      <c r="K15" s="19"/>
      <c r="L15" s="26"/>
      <c r="M15" s="26"/>
    </row>
    <row r="16" spans="1:13" s="27" customFormat="1" ht="12.75" customHeight="1">
      <c r="A16" s="19"/>
      <c r="B16" s="19"/>
      <c r="C16" s="31"/>
      <c r="D16" s="26"/>
      <c r="E16" s="19"/>
      <c r="F16" s="9"/>
      <c r="G16" s="9"/>
      <c r="H16" s="9"/>
      <c r="I16" s="9"/>
      <c r="J16" s="19"/>
      <c r="K16" s="19"/>
      <c r="L16" s="26"/>
      <c r="M16" s="26"/>
    </row>
    <row r="17" spans="1:13" s="27" customFormat="1" ht="12.75" customHeight="1">
      <c r="A17" s="19"/>
      <c r="B17" s="19"/>
      <c r="C17" s="19"/>
      <c r="D17" s="9"/>
      <c r="E17" s="19"/>
      <c r="F17" s="9"/>
      <c r="G17" s="9"/>
      <c r="H17" s="9"/>
      <c r="I17" s="9"/>
      <c r="J17" s="19"/>
      <c r="K17" s="19"/>
      <c r="L17" s="26"/>
      <c r="M17" s="26"/>
    </row>
    <row r="18" spans="1:13" s="27" customFormat="1" ht="15" customHeight="1">
      <c r="A18" s="19"/>
      <c r="B18" s="19" t="s">
        <v>1</v>
      </c>
      <c r="C18" s="67" t="s">
        <v>16</v>
      </c>
      <c r="D18" s="67"/>
      <c r="E18" s="67"/>
      <c r="F18" s="67"/>
      <c r="G18" s="67"/>
      <c r="H18" s="67"/>
      <c r="I18" s="67"/>
      <c r="J18" s="67"/>
      <c r="K18" s="67"/>
      <c r="L18" s="26"/>
      <c r="M18" s="26"/>
    </row>
    <row r="19" spans="1:13" s="27" customFormat="1" ht="15" customHeight="1">
      <c r="A19" s="19"/>
      <c r="B19" s="19"/>
      <c r="C19" s="67" t="s">
        <v>17</v>
      </c>
      <c r="D19" s="67"/>
      <c r="E19" s="67"/>
      <c r="F19" s="67"/>
      <c r="G19" s="67"/>
      <c r="H19" s="67"/>
      <c r="I19" s="67"/>
      <c r="J19" s="67"/>
      <c r="K19" s="67"/>
      <c r="L19" s="26"/>
      <c r="M19" s="26"/>
    </row>
    <row r="20" spans="1:13" ht="12.75" customHeight="1">
      <c r="A20" s="5"/>
      <c r="B20" s="5"/>
      <c r="C20" s="5"/>
      <c r="D20" s="3"/>
      <c r="E20" s="5"/>
      <c r="F20" s="3"/>
      <c r="G20" s="3"/>
      <c r="H20" s="3"/>
      <c r="I20" s="3"/>
      <c r="J20" s="5"/>
      <c r="K20" s="5"/>
      <c r="L20" s="21"/>
      <c r="M20" s="21"/>
    </row>
    <row r="21" spans="1:13" ht="12.75" customHeight="1">
      <c r="A21" s="5"/>
      <c r="B21" s="5"/>
      <c r="C21" s="3"/>
      <c r="D21" s="3"/>
      <c r="E21" s="5"/>
      <c r="F21" s="3"/>
      <c r="G21" s="3"/>
      <c r="H21" s="3"/>
      <c r="I21" s="3"/>
      <c r="J21" s="10" t="s">
        <v>4</v>
      </c>
      <c r="K21" s="5"/>
      <c r="L21" s="21" t="s">
        <v>4</v>
      </c>
      <c r="M21" s="21"/>
    </row>
    <row r="22" spans="1:13" ht="12.75" customHeight="1">
      <c r="A22" s="5"/>
      <c r="B22" s="5"/>
      <c r="C22" s="3"/>
      <c r="D22" s="3"/>
      <c r="E22" s="5"/>
      <c r="F22" s="3"/>
      <c r="G22" s="3"/>
      <c r="H22" s="3"/>
      <c r="I22" s="3"/>
      <c r="J22" s="10"/>
      <c r="K22" s="5"/>
      <c r="L22" s="21"/>
      <c r="M22" s="21"/>
    </row>
    <row r="23" spans="1:13" ht="15" customHeight="1" thickBot="1">
      <c r="A23" s="5"/>
      <c r="B23" s="5"/>
      <c r="C23" s="46">
        <v>1920</v>
      </c>
      <c r="D23" s="12" t="s">
        <v>8</v>
      </c>
      <c r="E23" s="12"/>
      <c r="F23" s="12"/>
      <c r="G23" s="11"/>
      <c r="H23" s="46">
        <v>6310</v>
      </c>
      <c r="I23" s="12" t="s">
        <v>9</v>
      </c>
      <c r="J23" s="15"/>
      <c r="K23" s="15"/>
      <c r="L23" s="21"/>
      <c r="M23" s="21"/>
    </row>
    <row r="24" spans="1:13" ht="12.75" customHeight="1">
      <c r="A24" s="5"/>
      <c r="B24" s="5"/>
      <c r="C24" s="43"/>
      <c r="D24" s="33"/>
      <c r="E24" s="39"/>
      <c r="F24" s="33"/>
      <c r="G24" s="34"/>
      <c r="H24" s="43"/>
      <c r="I24" s="35"/>
      <c r="J24" s="39"/>
      <c r="K24" s="36"/>
      <c r="L24" s="21"/>
      <c r="M24" s="21"/>
    </row>
    <row r="25" spans="1:13" ht="12.75" customHeight="1">
      <c r="A25" s="5"/>
      <c r="B25" s="5"/>
      <c r="C25" s="43"/>
      <c r="D25" s="33"/>
      <c r="E25" s="40"/>
      <c r="F25" s="33"/>
      <c r="G25" s="34"/>
      <c r="H25" s="43"/>
      <c r="I25" s="49"/>
      <c r="J25" s="47"/>
      <c r="K25" s="48"/>
      <c r="L25" s="21"/>
      <c r="M25" s="21"/>
    </row>
    <row r="26" spans="1:13" ht="12.75" customHeight="1">
      <c r="A26" s="5"/>
      <c r="B26" s="5"/>
      <c r="C26" s="43"/>
      <c r="D26" s="33"/>
      <c r="E26" s="40"/>
      <c r="F26" s="37"/>
      <c r="G26" s="38"/>
      <c r="H26" s="43"/>
      <c r="I26" s="54"/>
      <c r="J26" s="47"/>
      <c r="K26" s="33"/>
      <c r="L26" s="21"/>
      <c r="M26" s="21"/>
    </row>
    <row r="27" spans="1:13" ht="12.75" customHeight="1">
      <c r="A27" s="5"/>
      <c r="B27" s="5"/>
      <c r="C27" s="32"/>
      <c r="D27" s="22"/>
      <c r="E27" s="41"/>
      <c r="F27" s="22"/>
      <c r="G27" s="13"/>
      <c r="H27" s="32"/>
      <c r="I27" s="23"/>
      <c r="J27" s="32"/>
      <c r="K27" s="22"/>
      <c r="L27" s="21"/>
      <c r="M27" s="21"/>
    </row>
    <row r="28" spans="1:13" ht="12.75" customHeight="1">
      <c r="A28" s="5"/>
      <c r="B28" s="5"/>
      <c r="C28" s="32"/>
      <c r="D28" s="22"/>
      <c r="E28" s="41"/>
      <c r="F28" s="22"/>
      <c r="G28" s="13"/>
      <c r="H28" s="32"/>
      <c r="I28" s="23"/>
      <c r="J28" s="25"/>
      <c r="K28" s="24"/>
      <c r="L28" s="21"/>
      <c r="M28" s="21" t="s">
        <v>4</v>
      </c>
    </row>
    <row r="29" spans="1:13" s="27" customFormat="1" ht="15" customHeight="1" thickBot="1">
      <c r="A29" s="19"/>
      <c r="B29" s="19"/>
      <c r="C29" s="42">
        <v>1700</v>
      </c>
      <c r="D29" s="28" t="s">
        <v>6</v>
      </c>
      <c r="E29" s="44"/>
      <c r="F29" s="28"/>
      <c r="G29" s="20"/>
      <c r="H29" s="57"/>
      <c r="I29" s="20"/>
      <c r="J29" s="32"/>
      <c r="K29" s="17"/>
      <c r="L29" s="26"/>
      <c r="M29" s="26"/>
    </row>
    <row r="30" spans="1:13" ht="12.75" customHeight="1">
      <c r="A30" s="5"/>
      <c r="B30" s="5"/>
      <c r="C30" s="43"/>
      <c r="D30" s="33"/>
      <c r="E30" s="39"/>
      <c r="F30" s="33"/>
      <c r="G30" s="34"/>
      <c r="H30" s="43"/>
      <c r="I30" s="35"/>
      <c r="J30" s="50"/>
      <c r="K30" s="33"/>
      <c r="L30" s="21"/>
      <c r="M30" s="21"/>
    </row>
    <row r="31" spans="1:13" ht="12.75" customHeight="1">
      <c r="A31" s="5"/>
      <c r="B31" s="5"/>
      <c r="C31" s="43"/>
      <c r="D31" s="52"/>
      <c r="E31" s="40"/>
      <c r="F31" s="48"/>
      <c r="G31" s="34"/>
      <c r="H31" s="43"/>
      <c r="I31" s="35"/>
      <c r="J31" s="50"/>
      <c r="K31" s="33"/>
      <c r="L31" s="21"/>
      <c r="M31" s="21"/>
    </row>
    <row r="32" spans="1:13" ht="12.75" customHeight="1">
      <c r="A32" s="5"/>
      <c r="B32" s="5"/>
      <c r="C32" s="43"/>
      <c r="D32" s="33"/>
      <c r="E32" s="58"/>
      <c r="F32" s="33"/>
      <c r="G32" s="38"/>
      <c r="H32" s="43"/>
      <c r="I32" s="51"/>
      <c r="J32" s="50"/>
      <c r="K32" s="33"/>
      <c r="L32" s="21"/>
      <c r="M32" s="21"/>
    </row>
    <row r="33" spans="1:13" ht="12.75" customHeight="1">
      <c r="A33" s="5"/>
      <c r="B33" s="5"/>
      <c r="C33" s="17"/>
      <c r="D33" s="16"/>
      <c r="E33" s="18"/>
      <c r="F33" s="29"/>
      <c r="G33" s="13"/>
      <c r="H33" s="17"/>
      <c r="I33" s="30"/>
      <c r="J33" s="17"/>
      <c r="K33" s="16"/>
      <c r="L33" s="21"/>
      <c r="M33" s="21"/>
    </row>
    <row r="34" spans="1:13" ht="12.75" customHeight="1">
      <c r="A34" s="5"/>
      <c r="B34" s="5"/>
      <c r="C34" s="17"/>
      <c r="D34" s="16"/>
      <c r="E34" s="18"/>
      <c r="F34" s="29"/>
      <c r="G34" s="13"/>
      <c r="H34" s="17"/>
      <c r="I34" s="30"/>
      <c r="J34" s="17"/>
      <c r="K34" s="16"/>
      <c r="L34" s="21"/>
      <c r="M34" s="21"/>
    </row>
    <row r="35" spans="1:13" ht="12.75" customHeight="1">
      <c r="A35" s="5"/>
      <c r="B35" s="5"/>
      <c r="C35" s="17"/>
      <c r="D35" s="16"/>
      <c r="E35" s="18"/>
      <c r="F35" s="29"/>
      <c r="G35" s="13"/>
      <c r="H35" s="17"/>
      <c r="I35" s="30"/>
      <c r="J35" s="17"/>
      <c r="K35" s="16"/>
      <c r="L35" s="21"/>
      <c r="M35" s="21"/>
    </row>
    <row r="36" spans="1:13" ht="12.75" customHeight="1">
      <c r="A36" s="5"/>
      <c r="B36" s="5"/>
      <c r="C36" s="17"/>
      <c r="D36" s="16"/>
      <c r="E36" s="18"/>
      <c r="F36" s="29"/>
      <c r="G36" s="13"/>
      <c r="H36" s="17"/>
      <c r="I36" s="30"/>
      <c r="J36" s="17"/>
      <c r="K36" s="16"/>
      <c r="L36" s="21"/>
      <c r="M36" s="21"/>
    </row>
    <row r="37" spans="1:13" ht="15" customHeight="1">
      <c r="A37" s="5"/>
      <c r="B37" s="5"/>
      <c r="C37" s="65" t="s">
        <v>25</v>
      </c>
      <c r="D37" s="65"/>
      <c r="E37" s="65"/>
      <c r="F37" s="65"/>
      <c r="G37" s="65"/>
      <c r="H37" s="65"/>
      <c r="I37" s="65"/>
      <c r="J37" s="65"/>
      <c r="K37" s="65"/>
      <c r="L37" s="21"/>
      <c r="M37" s="21"/>
    </row>
    <row r="38" spans="1:13" ht="12.75" customHeight="1">
      <c r="A38" s="5"/>
      <c r="B38" s="5"/>
      <c r="C38" s="17"/>
      <c r="D38" s="16" t="s">
        <v>4</v>
      </c>
      <c r="E38" s="18"/>
      <c r="F38" s="29"/>
      <c r="G38" s="13"/>
      <c r="H38" s="17"/>
      <c r="I38" s="30"/>
      <c r="J38" s="17"/>
      <c r="K38" s="16"/>
      <c r="L38" s="21"/>
      <c r="M38" s="21"/>
    </row>
    <row r="39" spans="1:13" s="27" customFormat="1" ht="12.75" customHeight="1" thickBot="1">
      <c r="A39" s="26"/>
      <c r="J39" s="26"/>
      <c r="K39" s="26"/>
      <c r="L39" s="26"/>
      <c r="M39" s="26"/>
    </row>
    <row r="40" spans="1:13" ht="15" customHeight="1" thickBot="1">
      <c r="A40" s="21"/>
      <c r="B40" s="19" t="s">
        <v>2</v>
      </c>
      <c r="C40" s="67" t="s">
        <v>18</v>
      </c>
      <c r="D40" s="67"/>
      <c r="E40" s="67"/>
      <c r="F40" s="67"/>
      <c r="G40" s="67"/>
      <c r="H40" s="67"/>
      <c r="I40" s="67"/>
      <c r="J40" s="21"/>
      <c r="K40" s="60"/>
      <c r="L40" s="59" t="str">
        <f>IF(K40=19300,"R",IF(K40=0," ",IF(K40&lt;&gt;19300,"√")))</f>
        <v> </v>
      </c>
      <c r="M40" s="21"/>
    </row>
    <row r="41" spans="1:13" ht="12.75" customHeight="1">
      <c r="A41" s="21"/>
      <c r="B41" s="21"/>
      <c r="C41" s="55"/>
      <c r="D41" s="21" t="s">
        <v>4</v>
      </c>
      <c r="E41" s="55"/>
      <c r="F41" s="55"/>
      <c r="G41" s="55"/>
      <c r="H41" s="21"/>
      <c r="I41" s="55"/>
      <c r="J41" s="21"/>
      <c r="K41" s="5"/>
      <c r="L41" s="21"/>
      <c r="M41" s="21"/>
    </row>
    <row r="42" spans="1:13" ht="12.75" customHeight="1">
      <c r="A42" s="21"/>
      <c r="B42" s="21"/>
      <c r="C42" s="55"/>
      <c r="D42" s="21"/>
      <c r="E42" s="55"/>
      <c r="F42" s="55"/>
      <c r="G42" s="55"/>
      <c r="H42" s="21"/>
      <c r="I42" s="55"/>
      <c r="J42" s="21"/>
      <c r="K42" s="5"/>
      <c r="L42" s="21"/>
      <c r="M42" s="21"/>
    </row>
    <row r="43" spans="1:13" ht="15" customHeight="1">
      <c r="A43" s="21"/>
      <c r="B43" s="21"/>
      <c r="C43" s="55"/>
      <c r="D43" s="21"/>
      <c r="E43" s="55"/>
      <c r="F43" s="55"/>
      <c r="G43" s="55"/>
      <c r="H43" s="21"/>
      <c r="I43" s="55"/>
      <c r="J43" s="21"/>
      <c r="K43" s="5"/>
      <c r="L43" s="21"/>
      <c r="M43" s="21"/>
    </row>
    <row r="44" spans="1:13" ht="15" customHeight="1">
      <c r="A44" s="21"/>
      <c r="J44" s="5"/>
      <c r="K44" s="5"/>
      <c r="L44" s="5"/>
      <c r="M44" s="21"/>
    </row>
    <row r="45" spans="1:13" ht="15" customHeight="1" thickBot="1">
      <c r="A45" s="21"/>
      <c r="B45" s="5" t="s">
        <v>3</v>
      </c>
      <c r="C45" s="5" t="s">
        <v>20</v>
      </c>
      <c r="D45" s="5"/>
      <c r="E45" s="3"/>
      <c r="F45" s="3"/>
      <c r="G45" s="3"/>
      <c r="H45" s="5"/>
      <c r="I45" s="3"/>
      <c r="J45" s="21"/>
      <c r="K45" s="5"/>
      <c r="L45" s="21"/>
      <c r="M45" s="21"/>
    </row>
    <row r="46" spans="1:13" ht="15" customHeight="1" thickBot="1">
      <c r="A46" s="21"/>
      <c r="B46" s="21"/>
      <c r="C46" s="5" t="s">
        <v>19</v>
      </c>
      <c r="D46" s="5"/>
      <c r="E46" s="3"/>
      <c r="F46" s="3"/>
      <c r="G46" s="3"/>
      <c r="H46" s="5"/>
      <c r="I46" s="3"/>
      <c r="J46" s="21"/>
      <c r="K46" s="60"/>
      <c r="L46" s="59" t="str">
        <f>IF(K46=5000,"R",IF(K46=0," ",IF(K46&lt;&gt;5000,"√")))</f>
        <v> </v>
      </c>
      <c r="M46" s="21"/>
    </row>
    <row r="47" spans="1:13" ht="12.75" customHeight="1">
      <c r="A47" s="21"/>
      <c r="B47" s="21"/>
      <c r="C47" s="6"/>
      <c r="D47" s="6"/>
      <c r="E47" s="6"/>
      <c r="F47" s="6"/>
      <c r="G47" s="6"/>
      <c r="H47" s="6"/>
      <c r="I47" s="6"/>
      <c r="J47" s="21"/>
      <c r="K47" s="14"/>
      <c r="L47" s="21"/>
      <c r="M47" s="21"/>
    </row>
    <row r="48" spans="1:13" ht="12.75" customHeight="1">
      <c r="A48" s="21"/>
      <c r="B48" s="21"/>
      <c r="C48" s="6"/>
      <c r="D48" s="6"/>
      <c r="E48" s="6"/>
      <c r="F48" s="6"/>
      <c r="G48" s="6"/>
      <c r="H48" s="6"/>
      <c r="I48" s="6"/>
      <c r="J48" s="21"/>
      <c r="K48" s="14"/>
      <c r="L48" s="21"/>
      <c r="M48" s="21"/>
    </row>
    <row r="49" spans="1:13" ht="12.75" customHeight="1">
      <c r="A49" s="21"/>
      <c r="B49" s="21"/>
      <c r="C49" s="62"/>
      <c r="D49" s="62"/>
      <c r="E49" s="62"/>
      <c r="F49" s="62"/>
      <c r="G49" s="62"/>
      <c r="H49" s="62"/>
      <c r="I49" s="62"/>
      <c r="J49" s="21"/>
      <c r="K49" s="5"/>
      <c r="L49" s="21"/>
      <c r="M49" s="21"/>
    </row>
    <row r="50" spans="1:13" ht="12.75" customHeight="1">
      <c r="A50" s="21"/>
      <c r="B50" s="21"/>
      <c r="C50" s="62"/>
      <c r="D50" s="62"/>
      <c r="E50" s="62"/>
      <c r="F50" s="62"/>
      <c r="G50" s="62"/>
      <c r="H50" s="62"/>
      <c r="I50" s="62"/>
      <c r="J50" s="21"/>
      <c r="K50" s="5"/>
      <c r="L50" s="21"/>
      <c r="M50" s="21"/>
    </row>
    <row r="51" spans="1:13" ht="12.75" customHeight="1">
      <c r="A51" s="21"/>
      <c r="B51" s="21"/>
      <c r="C51" s="62"/>
      <c r="D51" s="62"/>
      <c r="E51" s="62"/>
      <c r="F51" s="62"/>
      <c r="G51" s="62"/>
      <c r="H51" s="62"/>
      <c r="I51" s="62"/>
      <c r="J51" s="21"/>
      <c r="K51" s="5"/>
      <c r="L51" s="21"/>
      <c r="M51" s="21"/>
    </row>
    <row r="52" spans="1:13" ht="12.75" customHeight="1">
      <c r="A52" s="21"/>
      <c r="B52" s="21"/>
      <c r="C52" s="55"/>
      <c r="D52" s="21"/>
      <c r="E52" s="55"/>
      <c r="F52" s="55"/>
      <c r="G52" s="55"/>
      <c r="H52" s="21"/>
      <c r="I52" s="55"/>
      <c r="J52" s="21"/>
      <c r="K52" s="5"/>
      <c r="L52" s="21"/>
      <c r="M52" s="21"/>
    </row>
    <row r="53" spans="1:13" ht="12.75" customHeight="1">
      <c r="A53" s="21"/>
      <c r="B53" s="21"/>
      <c r="C53" s="55"/>
      <c r="D53" s="21"/>
      <c r="E53" s="55"/>
      <c r="F53" s="55" t="s">
        <v>4</v>
      </c>
      <c r="G53" s="55"/>
      <c r="H53" s="21"/>
      <c r="I53" s="55"/>
      <c r="J53" s="21"/>
      <c r="K53" s="5"/>
      <c r="L53" s="21"/>
      <c r="M53" s="21"/>
    </row>
    <row r="54" ht="12.75" customHeight="1"/>
    <row r="55" ht="12.75" customHeight="1"/>
    <row r="56" ht="12.75" customHeight="1"/>
    <row r="57" ht="12.75" customHeight="1">
      <c r="D57" t="s">
        <v>4</v>
      </c>
    </row>
  </sheetData>
  <sheetProtection password="CC4C" sheet="1" objects="1" scenarios="1"/>
  <protectedRanges>
    <protectedRange sqref="C51:I51" name="Omr?de11"/>
    <protectedRange sqref="C49:I49" name="Omr?de9"/>
    <protectedRange sqref="C30:F32" name="Omr?de3"/>
    <protectedRange sqref="C24:F25" name="Omr?de1"/>
    <protectedRange sqref="H24:K26" name="Omr?de2"/>
    <protectedRange sqref="K40" name="Omr?de4"/>
    <protectedRange sqref="K46" name="Omr?de8"/>
    <protectedRange sqref="C50:I50" name="Omr?de10"/>
  </protectedRanges>
  <mergeCells count="11">
    <mergeCell ref="C40:I40"/>
    <mergeCell ref="C19:K19"/>
    <mergeCell ref="C18:K18"/>
    <mergeCell ref="C10:I10"/>
    <mergeCell ref="C13:J13"/>
    <mergeCell ref="C14:J14"/>
    <mergeCell ref="C37:K37"/>
    <mergeCell ref="C6:F6"/>
    <mergeCell ref="C4:F4"/>
    <mergeCell ref="C2:E2"/>
    <mergeCell ref="C9:I9"/>
  </mergeCells>
  <printOptions gridLines="1"/>
  <pageMargins left="0.5905511811023623" right="0.3937007874015748" top="0.5905511811023623" bottom="0.5905511811023623" header="0.5118110236220472" footer="0.5118110236220472"/>
  <pageSetup cellComments="asDisplayed"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56"/>
  <sheetViews>
    <sheetView workbookViewId="0" topLeftCell="A1">
      <selection activeCell="A1" sqref="A1"/>
    </sheetView>
  </sheetViews>
  <sheetFormatPr defaultColWidth="9.140625" defaultRowHeight="12.75"/>
  <cols>
    <col min="1" max="2" width="3.7109375" style="0" customWidth="1"/>
    <col min="3" max="3" width="5.7109375" style="1" customWidth="1"/>
    <col min="4" max="4" width="12.7109375" style="0" customWidth="1"/>
    <col min="5" max="5" width="5.7109375" style="1" customWidth="1"/>
    <col min="6" max="6" width="12.7109375" style="1" customWidth="1"/>
    <col min="7" max="7" width="3.7109375" style="1" customWidth="1"/>
    <col min="8" max="8" width="5.7109375" style="0" customWidth="1"/>
    <col min="9" max="9" width="12.7109375" style="1" customWidth="1"/>
    <col min="10" max="10" width="5.7109375" style="0" customWidth="1"/>
    <col min="11" max="11" width="12.7109375" style="2" customWidth="1"/>
    <col min="12" max="13" width="3.7109375" style="0" customWidth="1"/>
  </cols>
  <sheetData>
    <row r="1" spans="1:15" ht="15.75">
      <c r="A1" s="5" t="s">
        <v>4</v>
      </c>
      <c r="B1" s="5"/>
      <c r="C1" s="3"/>
      <c r="D1" s="4"/>
      <c r="E1" s="5"/>
      <c r="F1" s="5"/>
      <c r="G1" s="5"/>
      <c r="H1" s="5"/>
      <c r="I1" s="5"/>
      <c r="J1" s="7"/>
      <c r="K1" s="5"/>
      <c r="L1" s="5"/>
      <c r="M1" s="5"/>
      <c r="N1" s="5"/>
      <c r="O1" s="8"/>
    </row>
    <row r="2" spans="1:15" s="27" customFormat="1" ht="15.75">
      <c r="A2" s="19"/>
      <c r="B2" s="19"/>
      <c r="C2" s="66" t="s">
        <v>0</v>
      </c>
      <c r="D2" s="66"/>
      <c r="E2" s="66"/>
      <c r="F2" s="19"/>
      <c r="G2" s="19"/>
      <c r="H2" s="19"/>
      <c r="I2" s="25"/>
      <c r="J2" s="19"/>
      <c r="K2" s="19"/>
      <c r="L2" s="19"/>
      <c r="M2" s="19"/>
      <c r="N2" s="25"/>
      <c r="O2" s="56"/>
    </row>
    <row r="3" spans="1:15" s="27" customFormat="1" ht="15.75">
      <c r="A3" s="19"/>
      <c r="B3" s="19"/>
      <c r="C3" s="9"/>
      <c r="D3" s="25"/>
      <c r="E3" s="9"/>
      <c r="F3" s="19"/>
      <c r="G3" s="19"/>
      <c r="I3" s="25"/>
      <c r="J3" s="19"/>
      <c r="K3" s="19"/>
      <c r="L3" s="19"/>
      <c r="M3" s="19"/>
      <c r="N3" s="25"/>
      <c r="O3" s="56"/>
    </row>
    <row r="4" spans="1:15" s="27" customFormat="1" ht="15.75">
      <c r="A4" s="19"/>
      <c r="B4" s="19"/>
      <c r="C4" s="66" t="s">
        <v>23</v>
      </c>
      <c r="D4" s="66"/>
      <c r="E4" s="66"/>
      <c r="F4" s="66"/>
      <c r="G4" s="9"/>
      <c r="H4" s="9" t="s">
        <v>22</v>
      </c>
      <c r="I4" s="25"/>
      <c r="J4" s="19"/>
      <c r="K4" s="19"/>
      <c r="L4" s="19"/>
      <c r="M4" s="19"/>
      <c r="N4" s="25"/>
      <c r="O4" s="56"/>
    </row>
    <row r="5" spans="1:15" s="27" customFormat="1" ht="12.75" customHeight="1">
      <c r="A5" s="19"/>
      <c r="B5" s="19"/>
      <c r="C5" s="9"/>
      <c r="D5" s="25"/>
      <c r="E5" s="9"/>
      <c r="F5" s="19"/>
      <c r="G5" s="19"/>
      <c r="H5" s="19"/>
      <c r="I5" s="25"/>
      <c r="J5" s="19"/>
      <c r="K5" s="19"/>
      <c r="L5" s="19"/>
      <c r="M5" s="19"/>
      <c r="N5" s="25"/>
      <c r="O5" s="56"/>
    </row>
    <row r="6" spans="1:15" s="27" customFormat="1" ht="15" customHeight="1">
      <c r="A6" s="19"/>
      <c r="B6" s="19"/>
      <c r="C6" s="66" t="s">
        <v>7</v>
      </c>
      <c r="D6" s="66"/>
      <c r="E6" s="66"/>
      <c r="F6" s="66"/>
      <c r="G6" s="19"/>
      <c r="H6" s="19"/>
      <c r="I6" s="25"/>
      <c r="J6" s="19"/>
      <c r="K6" s="19"/>
      <c r="L6" s="19"/>
      <c r="M6" s="19"/>
      <c r="N6" s="25"/>
      <c r="O6" s="56"/>
    </row>
    <row r="7" spans="1:15" s="27" customFormat="1" ht="12.75" customHeight="1">
      <c r="A7" s="19"/>
      <c r="B7" s="19"/>
      <c r="C7" s="45"/>
      <c r="D7" s="45"/>
      <c r="E7" s="45"/>
      <c r="F7" s="45"/>
      <c r="G7" s="19"/>
      <c r="H7" s="19"/>
      <c r="I7" s="25"/>
      <c r="J7" s="19"/>
      <c r="K7" s="19"/>
      <c r="L7" s="19"/>
      <c r="M7" s="19"/>
      <c r="N7" s="25"/>
      <c r="O7" s="56"/>
    </row>
    <row r="8" spans="1:13" s="27" customFormat="1" ht="12.75" customHeight="1">
      <c r="A8" s="19"/>
      <c r="B8" s="19"/>
      <c r="C8" s="19"/>
      <c r="D8" s="9"/>
      <c r="E8" s="19"/>
      <c r="F8" s="9"/>
      <c r="G8" s="9"/>
      <c r="H8" s="9"/>
      <c r="I8" s="9"/>
      <c r="J8" s="19"/>
      <c r="K8" s="19"/>
      <c r="L8" s="26"/>
      <c r="M8" s="26"/>
    </row>
    <row r="9" spans="1:13" s="27" customFormat="1" ht="15" customHeight="1">
      <c r="A9" s="19"/>
      <c r="B9" s="19"/>
      <c r="C9" s="67" t="s">
        <v>14</v>
      </c>
      <c r="D9" s="67"/>
      <c r="E9" s="67"/>
      <c r="F9" s="67"/>
      <c r="G9" s="67"/>
      <c r="H9" s="67"/>
      <c r="I9" s="67"/>
      <c r="J9" s="19"/>
      <c r="K9" s="25"/>
      <c r="L9" s="19"/>
      <c r="M9" s="26" t="s">
        <v>4</v>
      </c>
    </row>
    <row r="10" spans="1:13" s="27" customFormat="1" ht="15" customHeight="1">
      <c r="A10" s="19"/>
      <c r="B10" s="19"/>
      <c r="C10" s="67" t="s">
        <v>15</v>
      </c>
      <c r="D10" s="67"/>
      <c r="E10" s="67"/>
      <c r="F10" s="67"/>
      <c r="G10" s="67"/>
      <c r="H10" s="67"/>
      <c r="I10" s="67"/>
      <c r="J10" s="26"/>
      <c r="K10" s="19"/>
      <c r="L10" s="19"/>
      <c r="M10" s="26"/>
    </row>
    <row r="11" spans="1:13" s="27" customFormat="1" ht="12.75" customHeight="1">
      <c r="A11" s="19"/>
      <c r="B11" s="19"/>
      <c r="C11" s="19"/>
      <c r="D11" s="19"/>
      <c r="E11" s="19"/>
      <c r="F11" s="19"/>
      <c r="G11" s="19"/>
      <c r="H11" s="19"/>
      <c r="I11" s="19"/>
      <c r="J11" s="19"/>
      <c r="K11" s="19"/>
      <c r="L11" s="19"/>
      <c r="M11" s="26"/>
    </row>
    <row r="12" spans="1:13" s="27" customFormat="1" ht="12.75" customHeight="1">
      <c r="A12" s="19"/>
      <c r="B12" s="19"/>
      <c r="C12" s="19"/>
      <c r="D12" s="19"/>
      <c r="E12" s="19"/>
      <c r="F12" s="19"/>
      <c r="G12" s="19"/>
      <c r="H12" s="19"/>
      <c r="I12" s="19"/>
      <c r="J12" s="19"/>
      <c r="K12" s="19"/>
      <c r="L12" s="19"/>
      <c r="M12" s="26"/>
    </row>
    <row r="13" spans="1:13" s="27" customFormat="1" ht="15" customHeight="1">
      <c r="A13" s="19"/>
      <c r="B13" s="19"/>
      <c r="C13" s="67" t="s">
        <v>12</v>
      </c>
      <c r="D13" s="67"/>
      <c r="E13" s="67"/>
      <c r="F13" s="67"/>
      <c r="G13" s="67"/>
      <c r="H13" s="67"/>
      <c r="I13" s="67"/>
      <c r="J13" s="67"/>
      <c r="K13" s="53">
        <v>8400</v>
      </c>
      <c r="L13" s="19"/>
      <c r="M13" s="26"/>
    </row>
    <row r="14" spans="1:13" s="27" customFormat="1" ht="15" customHeight="1">
      <c r="A14" s="19"/>
      <c r="B14" s="19"/>
      <c r="C14" s="67" t="s">
        <v>13</v>
      </c>
      <c r="D14" s="67"/>
      <c r="E14" s="67"/>
      <c r="F14" s="67"/>
      <c r="G14" s="67"/>
      <c r="H14" s="67"/>
      <c r="I14" s="67"/>
      <c r="J14" s="67"/>
      <c r="K14" s="53">
        <v>21800</v>
      </c>
      <c r="L14" s="26"/>
      <c r="M14" s="26"/>
    </row>
    <row r="15" spans="1:13" s="27" customFormat="1" ht="12.75" customHeight="1">
      <c r="A15" s="19"/>
      <c r="B15" s="19"/>
      <c r="C15" s="25"/>
      <c r="D15" s="25"/>
      <c r="E15" s="25"/>
      <c r="F15" s="25"/>
      <c r="G15" s="25"/>
      <c r="H15" s="25"/>
      <c r="I15" s="25"/>
      <c r="J15" s="25"/>
      <c r="K15" s="53"/>
      <c r="L15" s="26"/>
      <c r="M15" s="26"/>
    </row>
    <row r="16" spans="1:13" s="27" customFormat="1" ht="12.75" customHeight="1">
      <c r="A16" s="19"/>
      <c r="B16" s="19"/>
      <c r="C16" s="31"/>
      <c r="D16" s="26"/>
      <c r="E16" s="19"/>
      <c r="F16" s="9"/>
      <c r="G16" s="9"/>
      <c r="H16" s="9"/>
      <c r="I16" s="9"/>
      <c r="J16" s="19"/>
      <c r="K16" s="19"/>
      <c r="L16" s="26"/>
      <c r="M16" s="26"/>
    </row>
    <row r="17" spans="1:13" s="27" customFormat="1" ht="12.75" customHeight="1">
      <c r="A17" s="19"/>
      <c r="B17" s="19"/>
      <c r="C17" s="19"/>
      <c r="D17" s="9"/>
      <c r="E17" s="19"/>
      <c r="F17" s="9"/>
      <c r="G17" s="9"/>
      <c r="H17" s="9"/>
      <c r="I17" s="9"/>
      <c r="J17" s="19"/>
      <c r="K17" s="19"/>
      <c r="L17" s="26"/>
      <c r="M17" s="26"/>
    </row>
    <row r="18" spans="1:13" s="27" customFormat="1" ht="15" customHeight="1">
      <c r="A18" s="19"/>
      <c r="B18" s="19" t="s">
        <v>1</v>
      </c>
      <c r="C18" s="67" t="s">
        <v>16</v>
      </c>
      <c r="D18" s="67"/>
      <c r="E18" s="67"/>
      <c r="F18" s="67"/>
      <c r="G18" s="67"/>
      <c r="H18" s="67"/>
      <c r="I18" s="67"/>
      <c r="J18" s="67"/>
      <c r="K18" s="67"/>
      <c r="L18" s="26"/>
      <c r="M18" s="26"/>
    </row>
    <row r="19" spans="1:13" s="27" customFormat="1" ht="15" customHeight="1">
      <c r="A19" s="19"/>
      <c r="B19" s="19"/>
      <c r="C19" s="67" t="s">
        <v>17</v>
      </c>
      <c r="D19" s="67"/>
      <c r="E19" s="67"/>
      <c r="F19" s="67"/>
      <c r="G19" s="67"/>
      <c r="H19" s="67"/>
      <c r="I19" s="67"/>
      <c r="J19" s="67"/>
      <c r="K19" s="67"/>
      <c r="L19" s="26"/>
      <c r="M19" s="26"/>
    </row>
    <row r="20" spans="1:13" ht="12.75" customHeight="1">
      <c r="A20" s="5"/>
      <c r="B20" s="5"/>
      <c r="C20" s="5"/>
      <c r="D20" s="3"/>
      <c r="E20" s="5"/>
      <c r="F20" s="3"/>
      <c r="G20" s="3"/>
      <c r="H20" s="3"/>
      <c r="I20" s="3"/>
      <c r="J20" s="5"/>
      <c r="K20" s="5"/>
      <c r="L20" s="21"/>
      <c r="M20" s="21"/>
    </row>
    <row r="21" spans="1:13" ht="12.75" customHeight="1">
      <c r="A21" s="5"/>
      <c r="B21" s="5"/>
      <c r="C21" s="3"/>
      <c r="D21" s="3"/>
      <c r="E21" s="5"/>
      <c r="F21" s="3"/>
      <c r="G21" s="3"/>
      <c r="H21" s="3"/>
      <c r="I21" s="3"/>
      <c r="J21" s="10" t="s">
        <v>4</v>
      </c>
      <c r="K21" s="5"/>
      <c r="L21" s="21" t="s">
        <v>4</v>
      </c>
      <c r="M21" s="21"/>
    </row>
    <row r="22" spans="1:13" ht="12.75" customHeight="1">
      <c r="A22" s="5"/>
      <c r="B22" s="5"/>
      <c r="C22" s="3"/>
      <c r="D22" s="3"/>
      <c r="E22" s="5"/>
      <c r="F22" s="3"/>
      <c r="G22" s="3"/>
      <c r="H22" s="3"/>
      <c r="I22" s="3"/>
      <c r="J22" s="10"/>
      <c r="K22" s="5"/>
      <c r="L22" s="21"/>
      <c r="M22" s="21"/>
    </row>
    <row r="23" spans="1:13" ht="15" customHeight="1" thickBot="1">
      <c r="A23" s="5"/>
      <c r="B23" s="5"/>
      <c r="C23" s="46">
        <v>1920</v>
      </c>
      <c r="D23" s="12" t="s">
        <v>8</v>
      </c>
      <c r="E23" s="12"/>
      <c r="F23" s="12"/>
      <c r="G23" s="11"/>
      <c r="H23" s="46">
        <v>6310</v>
      </c>
      <c r="I23" s="12" t="s">
        <v>9</v>
      </c>
      <c r="J23" s="15"/>
      <c r="K23" s="15"/>
      <c r="L23" s="21"/>
      <c r="M23" s="21"/>
    </row>
    <row r="24" spans="1:13" ht="12.75" customHeight="1">
      <c r="A24" s="5"/>
      <c r="B24" s="5"/>
      <c r="C24" s="43"/>
      <c r="D24" s="33"/>
      <c r="E24" s="39">
        <v>6310</v>
      </c>
      <c r="F24" s="33">
        <f>I25</f>
        <v>21800</v>
      </c>
      <c r="G24" s="34"/>
      <c r="H24" s="43">
        <v>1700</v>
      </c>
      <c r="I24" s="35">
        <v>8400</v>
      </c>
      <c r="J24" s="39">
        <v>1700</v>
      </c>
      <c r="K24" s="36">
        <v>10900</v>
      </c>
      <c r="L24" s="21"/>
      <c r="M24" s="21"/>
    </row>
    <row r="25" spans="1:13" ht="12.75" customHeight="1">
      <c r="A25" s="5"/>
      <c r="B25" s="5"/>
      <c r="C25" s="43"/>
      <c r="D25" s="33"/>
      <c r="E25" s="40"/>
      <c r="F25" s="33"/>
      <c r="G25" s="34"/>
      <c r="H25" s="43">
        <v>1920</v>
      </c>
      <c r="I25" s="49">
        <v>21800</v>
      </c>
      <c r="J25" s="47" t="s">
        <v>10</v>
      </c>
      <c r="K25" s="48">
        <v>19300</v>
      </c>
      <c r="L25" s="21"/>
      <c r="M25" s="21"/>
    </row>
    <row r="26" spans="1:13" ht="12.75" customHeight="1">
      <c r="A26" s="5"/>
      <c r="B26" s="5"/>
      <c r="C26" s="43"/>
      <c r="D26" s="33"/>
      <c r="E26" s="40"/>
      <c r="F26" s="37"/>
      <c r="G26" s="38"/>
      <c r="H26" s="43"/>
      <c r="I26" s="54">
        <f>SUM(I24:I25)</f>
        <v>30200</v>
      </c>
      <c r="J26" s="47"/>
      <c r="K26" s="33">
        <f>SUM(K24:K25)</f>
        <v>30200</v>
      </c>
      <c r="L26" s="21"/>
      <c r="M26" s="21"/>
    </row>
    <row r="27" spans="1:13" ht="12.75" customHeight="1">
      <c r="A27" s="5"/>
      <c r="B27" s="5"/>
      <c r="C27" s="32"/>
      <c r="D27" s="22"/>
      <c r="E27" s="41"/>
      <c r="F27" s="22"/>
      <c r="G27" s="13"/>
      <c r="H27" s="32"/>
      <c r="I27" s="23"/>
      <c r="J27" s="32"/>
      <c r="K27" s="22"/>
      <c r="L27" s="21"/>
      <c r="M27" s="21"/>
    </row>
    <row r="28" spans="1:13" ht="12.75" customHeight="1">
      <c r="A28" s="5"/>
      <c r="B28" s="5"/>
      <c r="C28" s="32"/>
      <c r="D28" s="22"/>
      <c r="E28" s="41"/>
      <c r="F28" s="22"/>
      <c r="G28" s="13"/>
      <c r="H28" s="32"/>
      <c r="I28" s="23"/>
      <c r="J28" s="25"/>
      <c r="K28" s="24"/>
      <c r="L28" s="21"/>
      <c r="M28" s="21" t="s">
        <v>4</v>
      </c>
    </row>
    <row r="29" spans="1:13" s="27" customFormat="1" ht="15" customHeight="1" thickBot="1">
      <c r="A29" s="19"/>
      <c r="B29" s="19"/>
      <c r="C29" s="42">
        <v>1700</v>
      </c>
      <c r="D29" s="28" t="s">
        <v>6</v>
      </c>
      <c r="E29" s="44"/>
      <c r="F29" s="28"/>
      <c r="G29" s="20"/>
      <c r="H29" s="57"/>
      <c r="I29" s="20"/>
      <c r="J29" s="32"/>
      <c r="K29" s="17"/>
      <c r="L29" s="26"/>
      <c r="M29" s="26"/>
    </row>
    <row r="30" spans="1:13" ht="12.75" customHeight="1">
      <c r="A30" s="5"/>
      <c r="B30" s="5"/>
      <c r="C30" s="43" t="s">
        <v>5</v>
      </c>
      <c r="D30" s="33">
        <v>8400</v>
      </c>
      <c r="E30" s="39">
        <v>6310</v>
      </c>
      <c r="F30" s="33">
        <v>8400</v>
      </c>
      <c r="G30" s="34"/>
      <c r="H30" s="43"/>
      <c r="I30" s="35"/>
      <c r="J30" s="50"/>
      <c r="K30" s="33"/>
      <c r="L30" s="21"/>
      <c r="M30" s="21"/>
    </row>
    <row r="31" spans="1:13" ht="12.75" customHeight="1">
      <c r="A31" s="5"/>
      <c r="B31" s="5"/>
      <c r="C31" s="43">
        <v>6310</v>
      </c>
      <c r="D31" s="52">
        <v>10900</v>
      </c>
      <c r="E31" s="40" t="s">
        <v>11</v>
      </c>
      <c r="F31" s="48">
        <v>10900</v>
      </c>
      <c r="G31" s="34"/>
      <c r="H31" s="43"/>
      <c r="I31" s="35"/>
      <c r="J31" s="50"/>
      <c r="K31" s="33"/>
      <c r="L31" s="21"/>
      <c r="M31" s="21"/>
    </row>
    <row r="32" spans="1:13" ht="12.75" customHeight="1">
      <c r="A32" s="5"/>
      <c r="B32" s="5"/>
      <c r="C32" s="43"/>
      <c r="D32" s="33">
        <f>SUM(D30:D31)</f>
        <v>19300</v>
      </c>
      <c r="E32" s="58"/>
      <c r="F32" s="33">
        <f>SUM(F30:F31)</f>
        <v>19300</v>
      </c>
      <c r="G32" s="38"/>
      <c r="H32" s="43"/>
      <c r="I32" s="51"/>
      <c r="J32" s="50"/>
      <c r="K32" s="33"/>
      <c r="L32" s="21"/>
      <c r="M32" s="21"/>
    </row>
    <row r="33" spans="1:13" ht="12.75" customHeight="1">
      <c r="A33" s="5"/>
      <c r="B33" s="5"/>
      <c r="C33" s="17"/>
      <c r="D33" s="16"/>
      <c r="E33" s="18"/>
      <c r="F33" s="29"/>
      <c r="G33" s="13"/>
      <c r="H33" s="17"/>
      <c r="I33" s="30"/>
      <c r="J33" s="17"/>
      <c r="K33" s="16"/>
      <c r="L33" s="21"/>
      <c r="M33" s="21"/>
    </row>
    <row r="34" spans="1:13" ht="12.75" customHeight="1">
      <c r="A34" s="5"/>
      <c r="B34" s="5"/>
      <c r="C34" s="17"/>
      <c r="D34" s="16"/>
      <c r="E34" s="18"/>
      <c r="F34" s="29"/>
      <c r="G34" s="13"/>
      <c r="H34" s="17"/>
      <c r="I34" s="30"/>
      <c r="J34" s="17"/>
      <c r="K34" s="16"/>
      <c r="L34" s="21"/>
      <c r="M34" s="21"/>
    </row>
    <row r="35" spans="1:13" ht="12.75" customHeight="1">
      <c r="A35" s="5"/>
      <c r="B35" s="5"/>
      <c r="C35" s="17"/>
      <c r="D35" s="16"/>
      <c r="E35" s="18"/>
      <c r="F35" s="29"/>
      <c r="G35" s="13"/>
      <c r="H35" s="17"/>
      <c r="I35" s="30"/>
      <c r="J35" s="17"/>
      <c r="K35" s="16"/>
      <c r="L35" s="21"/>
      <c r="M35" s="21"/>
    </row>
    <row r="36" spans="1:13" ht="12.75" customHeight="1">
      <c r="A36" s="5"/>
      <c r="B36" s="5"/>
      <c r="C36" s="17"/>
      <c r="D36" s="16"/>
      <c r="E36" s="18"/>
      <c r="F36" s="29"/>
      <c r="G36" s="13"/>
      <c r="H36" s="17"/>
      <c r="I36" s="30"/>
      <c r="J36" s="17"/>
      <c r="K36" s="16"/>
      <c r="L36" s="21"/>
      <c r="M36" s="21"/>
    </row>
    <row r="37" spans="1:13" ht="15" customHeight="1">
      <c r="A37" s="5"/>
      <c r="B37" s="5"/>
      <c r="C37" s="65" t="s">
        <v>25</v>
      </c>
      <c r="D37" s="65"/>
      <c r="E37" s="65"/>
      <c r="F37" s="65"/>
      <c r="G37" s="65"/>
      <c r="H37" s="65"/>
      <c r="I37" s="65"/>
      <c r="J37" s="65"/>
      <c r="K37" s="65"/>
      <c r="L37" s="21"/>
      <c r="M37" s="21"/>
    </row>
    <row r="38" spans="1:13" ht="15" customHeight="1">
      <c r="A38" s="5"/>
      <c r="B38" s="5"/>
      <c r="C38" s="17"/>
      <c r="D38" s="16" t="s">
        <v>4</v>
      </c>
      <c r="E38" s="18"/>
      <c r="F38" s="29"/>
      <c r="G38" s="13"/>
      <c r="H38" s="17"/>
      <c r="I38" s="30"/>
      <c r="J38" s="17"/>
      <c r="K38" s="16"/>
      <c r="L38" s="21"/>
      <c r="M38" s="21"/>
    </row>
    <row r="39" spans="1:13" s="27" customFormat="1" ht="15" customHeight="1" thickBot="1">
      <c r="A39" s="26"/>
      <c r="J39" s="26"/>
      <c r="K39" s="26"/>
      <c r="L39" s="26"/>
      <c r="M39" s="26"/>
    </row>
    <row r="40" spans="1:13" ht="15" customHeight="1" thickBot="1">
      <c r="A40" s="21"/>
      <c r="B40" s="19" t="s">
        <v>2</v>
      </c>
      <c r="C40" s="67" t="s">
        <v>18</v>
      </c>
      <c r="D40" s="67"/>
      <c r="E40" s="67"/>
      <c r="F40" s="67"/>
      <c r="G40" s="67"/>
      <c r="H40" s="67"/>
      <c r="I40" s="67"/>
      <c r="J40" s="21"/>
      <c r="K40" s="60">
        <f>K14/2+K13</f>
        <v>19300</v>
      </c>
      <c r="L40" s="59" t="str">
        <f>IF(K40=19300,"R",IF(K40=0," ",IF(K40&lt;&gt;19300,"√")))</f>
        <v>R</v>
      </c>
      <c r="M40" s="21"/>
    </row>
    <row r="41" spans="1:13" ht="12.75" customHeight="1">
      <c r="A41" s="21"/>
      <c r="B41" s="21"/>
      <c r="C41" s="55"/>
      <c r="D41" s="21" t="s">
        <v>4</v>
      </c>
      <c r="E41" s="55"/>
      <c r="F41" s="55"/>
      <c r="G41" s="55"/>
      <c r="H41" s="21"/>
      <c r="I41" s="55"/>
      <c r="J41" s="21"/>
      <c r="K41" s="5"/>
      <c r="L41" s="21"/>
      <c r="M41" s="21"/>
    </row>
    <row r="42" spans="1:13" ht="12.75" customHeight="1">
      <c r="A42" s="21"/>
      <c r="B42" s="21"/>
      <c r="C42" s="63"/>
      <c r="D42" s="64"/>
      <c r="E42" s="63"/>
      <c r="F42" s="63"/>
      <c r="G42" s="55"/>
      <c r="H42" s="21"/>
      <c r="I42" s="55"/>
      <c r="J42" s="21"/>
      <c r="K42" s="5"/>
      <c r="L42" s="21"/>
      <c r="M42" s="21"/>
    </row>
    <row r="43" spans="1:13" ht="15" customHeight="1">
      <c r="A43" s="21"/>
      <c r="B43" s="21"/>
      <c r="C43" s="70" t="s">
        <v>26</v>
      </c>
      <c r="D43" s="71"/>
      <c r="E43" s="71"/>
      <c r="F43" s="72"/>
      <c r="G43" s="17"/>
      <c r="H43" s="17"/>
      <c r="I43" s="17"/>
      <c r="J43" s="21"/>
      <c r="K43" s="5"/>
      <c r="L43" s="21"/>
      <c r="M43" s="21"/>
    </row>
    <row r="44" spans="1:13" ht="15" customHeight="1">
      <c r="A44" s="21"/>
      <c r="B44" s="21"/>
      <c r="C44" s="73"/>
      <c r="D44" s="74"/>
      <c r="E44" s="74"/>
      <c r="F44" s="75"/>
      <c r="G44" s="17"/>
      <c r="H44" s="17"/>
      <c r="I44" s="17"/>
      <c r="J44" s="21"/>
      <c r="K44" s="5"/>
      <c r="L44" s="21"/>
      <c r="M44" s="21"/>
    </row>
    <row r="45" spans="1:13" ht="12.75" customHeight="1">
      <c r="A45" s="21"/>
      <c r="B45" s="21"/>
      <c r="C45" s="62"/>
      <c r="D45" s="62"/>
      <c r="E45" s="62"/>
      <c r="F45" s="62"/>
      <c r="G45" s="62"/>
      <c r="H45" s="62"/>
      <c r="I45" s="62"/>
      <c r="J45" s="21"/>
      <c r="K45" s="5"/>
      <c r="L45" s="21"/>
      <c r="M45" s="21"/>
    </row>
    <row r="46" spans="1:13" ht="12.75" customHeight="1">
      <c r="A46" s="21"/>
      <c r="B46" s="21"/>
      <c r="C46" s="55"/>
      <c r="D46" s="21"/>
      <c r="E46" s="55"/>
      <c r="F46" s="55"/>
      <c r="G46" s="55"/>
      <c r="H46" s="21"/>
      <c r="I46" s="55"/>
      <c r="J46" s="21"/>
      <c r="K46" s="5"/>
      <c r="L46" s="21"/>
      <c r="M46" s="21"/>
    </row>
    <row r="47" spans="1:13" ht="12.75" customHeight="1">
      <c r="A47" s="21"/>
      <c r="B47" s="21"/>
      <c r="C47" s="55"/>
      <c r="D47" s="21"/>
      <c r="E47" s="55"/>
      <c r="F47" s="55"/>
      <c r="G47" s="55"/>
      <c r="H47" s="21"/>
      <c r="I47" s="55"/>
      <c r="J47" s="21"/>
      <c r="K47" s="5"/>
      <c r="L47" s="21"/>
      <c r="M47" s="21"/>
    </row>
    <row r="48" spans="1:13" ht="12.75" customHeight="1">
      <c r="A48" s="21"/>
      <c r="J48" s="5"/>
      <c r="K48" s="5"/>
      <c r="L48" s="5"/>
      <c r="M48" s="21"/>
    </row>
    <row r="49" spans="1:13" ht="15" customHeight="1" thickBot="1">
      <c r="A49" s="21"/>
      <c r="B49" s="5" t="s">
        <v>3</v>
      </c>
      <c r="C49" s="69" t="s">
        <v>20</v>
      </c>
      <c r="D49" s="69"/>
      <c r="E49" s="69"/>
      <c r="F49" s="69"/>
      <c r="G49" s="69"/>
      <c r="H49" s="69"/>
      <c r="I49" s="69"/>
      <c r="J49" s="21"/>
      <c r="K49" s="5"/>
      <c r="L49" s="21"/>
      <c r="M49" s="21"/>
    </row>
    <row r="50" spans="1:13" ht="15" customHeight="1" thickBot="1">
      <c r="A50" s="21"/>
      <c r="B50" s="21"/>
      <c r="C50" s="68" t="s">
        <v>19</v>
      </c>
      <c r="D50" s="68"/>
      <c r="E50" s="68"/>
      <c r="F50" s="68"/>
      <c r="G50" s="68"/>
      <c r="H50" s="68"/>
      <c r="I50" s="68"/>
      <c r="J50" s="21"/>
      <c r="K50" s="60">
        <f>K14-2*K13</f>
        <v>5000</v>
      </c>
      <c r="L50" s="59" t="str">
        <f>IF(K50=5000,"R",IF(K50=0," ",IF(K50&lt;&gt;5000,"√")))</f>
        <v>R</v>
      </c>
      <c r="M50" s="21"/>
    </row>
    <row r="51" spans="1:13" ht="12.75" customHeight="1">
      <c r="A51" s="21"/>
      <c r="B51" s="21"/>
      <c r="C51" s="6"/>
      <c r="D51" s="6"/>
      <c r="E51" s="6"/>
      <c r="F51" s="6"/>
      <c r="G51" s="6"/>
      <c r="H51" s="6"/>
      <c r="I51" s="6"/>
      <c r="J51" s="21"/>
      <c r="K51" s="14"/>
      <c r="L51" s="21"/>
      <c r="M51" s="21"/>
    </row>
    <row r="52" spans="1:13" ht="12.75" customHeight="1">
      <c r="A52" s="21"/>
      <c r="B52" s="21"/>
      <c r="C52" s="61"/>
      <c r="D52" s="61"/>
      <c r="E52" s="61"/>
      <c r="F52" s="61"/>
      <c r="G52" s="6"/>
      <c r="H52" s="6"/>
      <c r="I52" s="6"/>
      <c r="J52" s="21"/>
      <c r="K52" s="14"/>
      <c r="L52" s="21"/>
      <c r="M52" s="21"/>
    </row>
    <row r="53" spans="1:13" ht="15" customHeight="1">
      <c r="A53" s="21"/>
      <c r="B53" s="21"/>
      <c r="C53" s="70" t="s">
        <v>21</v>
      </c>
      <c r="D53" s="71"/>
      <c r="E53" s="71"/>
      <c r="F53" s="72"/>
      <c r="G53" s="17"/>
      <c r="H53" s="17"/>
      <c r="I53" s="17"/>
      <c r="J53" s="21"/>
      <c r="K53" s="5"/>
      <c r="L53" s="21"/>
      <c r="M53" s="21"/>
    </row>
    <row r="54" spans="1:13" ht="15" customHeight="1">
      <c r="A54" s="21"/>
      <c r="B54" s="21"/>
      <c r="C54" s="73"/>
      <c r="D54" s="74"/>
      <c r="E54" s="74"/>
      <c r="F54" s="75"/>
      <c r="G54" s="17"/>
      <c r="H54" s="17"/>
      <c r="I54" s="17"/>
      <c r="J54" s="21"/>
      <c r="K54" s="5"/>
      <c r="L54" s="21"/>
      <c r="M54" s="21"/>
    </row>
    <row r="55" spans="1:13" ht="12.75" customHeight="1">
      <c r="A55" s="21" t="s">
        <v>4</v>
      </c>
      <c r="B55" s="21"/>
      <c r="C55" s="62"/>
      <c r="D55" s="62"/>
      <c r="E55" s="62"/>
      <c r="F55" s="62"/>
      <c r="G55" s="62"/>
      <c r="H55" s="62"/>
      <c r="I55" s="62"/>
      <c r="J55" s="21"/>
      <c r="K55" s="5"/>
      <c r="L55" s="21"/>
      <c r="M55" s="21"/>
    </row>
    <row r="56" ht="12.75" customHeight="1">
      <c r="A56" t="s">
        <v>4</v>
      </c>
    </row>
  </sheetData>
  <sheetProtection password="CC4C" sheet="1" objects="1" scenarios="1"/>
  <protectedRanges>
    <protectedRange sqref="H30:K31" name="Omr?de4"/>
    <protectedRange sqref="H24:K25" name="Omr?de2"/>
    <protectedRange sqref="C24:F25" name="Omr?de1"/>
    <protectedRange sqref="C30:F31" name="Omr?de3"/>
  </protectedRanges>
  <mergeCells count="15">
    <mergeCell ref="C53:F54"/>
    <mergeCell ref="C37:K37"/>
    <mergeCell ref="C19:K19"/>
    <mergeCell ref="C40:I40"/>
    <mergeCell ref="C4:F4"/>
    <mergeCell ref="C50:I50"/>
    <mergeCell ref="C49:I49"/>
    <mergeCell ref="C43:F44"/>
    <mergeCell ref="C2:E2"/>
    <mergeCell ref="C6:F6"/>
    <mergeCell ref="C9:I9"/>
    <mergeCell ref="C18:K18"/>
    <mergeCell ref="C10:I10"/>
    <mergeCell ref="C13:J13"/>
    <mergeCell ref="C14:J14"/>
  </mergeCells>
  <printOptions gridLines="1"/>
  <pageMargins left="0.5905511811023623" right="0.3937007874015748" top="0.5905511811023623" bottom="0.5905511811023623" header="0.5118110236220472" footer="0.5118110236220472"/>
  <pageSetup cellComments="asDisplayed"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Nationellt centrum för flexiblet lärande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pgo</dc:creator>
  <cp:keywords/>
  <dc:description/>
  <cp:lastModifiedBy>pgo</cp:lastModifiedBy>
  <cp:lastPrinted>2005-04-06T06:56:42Z</cp:lastPrinted>
  <dcterms:created xsi:type="dcterms:W3CDTF">2005-02-21T15:21:34Z</dcterms:created>
  <dcterms:modified xsi:type="dcterms:W3CDTF">2005-04-06T06:59:02Z</dcterms:modified>
  <cp:category/>
  <cp:version/>
  <cp:contentType/>
  <cp:contentStatus/>
</cp:coreProperties>
</file>